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650" activeTab="1"/>
  </bookViews>
  <sheets>
    <sheet name="ИТОГ 5-6" sheetId="1" r:id="rId1"/>
    <sheet name="ИТОГ 7-9" sheetId="25" r:id="rId2"/>
    <sheet name="ПП" sheetId="24" r:id="rId3"/>
    <sheet name="ГЗ-Т" sheetId="2" r:id="rId4"/>
    <sheet name="СР-Т." sheetId="19" r:id="rId5"/>
    <sheet name="ПЗ-Т." sheetId="20" r:id="rId6"/>
    <sheet name="ГЗ-П." sheetId="21" r:id="rId7"/>
    <sheet name="ПЗ-П." sheetId="22" r:id="rId8"/>
    <sheet name="СР-П." sheetId="23" r:id="rId9"/>
    <sheet name="Лист4" sheetId="10" r:id="rId10"/>
    <sheet name="Лист5" sheetId="11" r:id="rId11"/>
    <sheet name="Лист6" sheetId="12" r:id="rId12"/>
  </sheets>
  <definedNames>
    <definedName name="_xlnm.Print_Area" localSheetId="6">'ГЗ-П.'!$A$1:$E$28</definedName>
    <definedName name="_xlnm.Print_Area" localSheetId="3">'ГЗ-Т'!$A$1:$E$28</definedName>
    <definedName name="_xlnm.Print_Area" localSheetId="0">'ИТОГ 5-6'!$A$1:$AB$35</definedName>
    <definedName name="_xlnm.Print_Area" localSheetId="1">'ИТОГ 7-9'!$A$1:$AB$35</definedName>
    <definedName name="_xlnm.Print_Area" localSheetId="9">Лист4!$A$1:$M$26</definedName>
    <definedName name="_xlnm.Print_Area" localSheetId="7">'ПЗ-П.'!$A$1:$E$28</definedName>
    <definedName name="_xlnm.Print_Area" localSheetId="5">'ПЗ-Т.'!$A$1:$E$28</definedName>
    <definedName name="_xlnm.Print_Area" localSheetId="2">ПП!$A$1:$N$29</definedName>
    <definedName name="_xlnm.Print_Area" localSheetId="8">'СР-П.'!$A$1:$E$28</definedName>
    <definedName name="_xlnm.Print_Area" localSheetId="4">'СР-Т.'!$A$1:$E$28</definedName>
  </definedNames>
  <calcPr calcId="145621"/>
</workbook>
</file>

<file path=xl/calcChain.xml><?xml version="1.0" encoding="utf-8"?>
<calcChain xmlns="http://schemas.openxmlformats.org/spreadsheetml/2006/main">
  <c r="M21" i="24" l="1"/>
  <c r="AA33" i="25" l="1"/>
  <c r="Y33" i="25"/>
  <c r="S33" i="25"/>
  <c r="K33" i="25"/>
  <c r="AA32" i="25"/>
  <c r="Y32" i="25"/>
  <c r="S32" i="25"/>
  <c r="K32" i="25"/>
  <c r="AA31" i="25"/>
  <c r="Y31" i="25"/>
  <c r="S31" i="25"/>
  <c r="K31" i="25"/>
  <c r="AA29" i="25"/>
  <c r="Y29" i="25"/>
  <c r="S29" i="25"/>
  <c r="K29" i="25"/>
  <c r="AA30" i="25"/>
  <c r="Y30" i="25"/>
  <c r="S30" i="25"/>
  <c r="K30" i="25"/>
  <c r="AA28" i="25"/>
  <c r="Y28" i="25"/>
  <c r="S28" i="25"/>
  <c r="K28" i="25"/>
  <c r="AA27" i="25"/>
  <c r="Y27" i="25"/>
  <c r="S27" i="25"/>
  <c r="K27" i="25"/>
  <c r="AA25" i="25"/>
  <c r="Y25" i="25"/>
  <c r="S25" i="25"/>
  <c r="K25" i="25"/>
  <c r="AA23" i="25"/>
  <c r="Y23" i="25"/>
  <c r="S23" i="25"/>
  <c r="K23" i="25"/>
  <c r="AA24" i="25"/>
  <c r="Y24" i="25"/>
  <c r="S24" i="25"/>
  <c r="K24" i="25"/>
  <c r="AA26" i="25"/>
  <c r="Y26" i="25"/>
  <c r="S26" i="25"/>
  <c r="K26" i="25"/>
  <c r="AA22" i="25"/>
  <c r="Y22" i="25"/>
  <c r="S22" i="25"/>
  <c r="K22" i="25"/>
  <c r="AA20" i="25"/>
  <c r="Y20" i="25"/>
  <c r="S20" i="25"/>
  <c r="K20" i="25"/>
  <c r="AA19" i="25"/>
  <c r="Y19" i="25"/>
  <c r="S19" i="25"/>
  <c r="K19" i="25"/>
  <c r="AA18" i="25"/>
  <c r="Y18" i="25"/>
  <c r="S18" i="25"/>
  <c r="K18" i="25"/>
  <c r="AA17" i="25"/>
  <c r="Y17" i="25"/>
  <c r="S17" i="25"/>
  <c r="K17" i="25"/>
  <c r="AA16" i="25"/>
  <c r="Y16" i="25"/>
  <c r="S16" i="25"/>
  <c r="K16" i="25"/>
  <c r="AA15" i="25"/>
  <c r="Y15" i="25"/>
  <c r="S15" i="25"/>
  <c r="K15" i="25"/>
  <c r="AA14" i="25"/>
  <c r="Y14" i="25"/>
  <c r="S14" i="25"/>
  <c r="K14" i="25"/>
  <c r="AA13" i="25"/>
  <c r="Y13" i="25"/>
  <c r="S13" i="25"/>
  <c r="K13" i="25"/>
  <c r="M14" i="24"/>
  <c r="M15" i="24"/>
  <c r="M9" i="24"/>
  <c r="M13" i="24"/>
  <c r="M8" i="24"/>
  <c r="M10" i="24"/>
  <c r="M12" i="24"/>
  <c r="M11" i="24"/>
  <c r="M17" i="24"/>
  <c r="M20" i="24"/>
  <c r="M28" i="24"/>
  <c r="M24" i="24"/>
  <c r="M26" i="24"/>
  <c r="M18" i="24"/>
  <c r="M19" i="24"/>
  <c r="M25" i="24"/>
  <c r="M23" i="24"/>
  <c r="M27" i="24"/>
  <c r="M22" i="24"/>
  <c r="Y30" i="1"/>
  <c r="Y23" i="1"/>
  <c r="Y31" i="1"/>
  <c r="Y24" i="1"/>
  <c r="Y33" i="1"/>
  <c r="Y28" i="1"/>
  <c r="Y32" i="1"/>
  <c r="Y29" i="1"/>
  <c r="Y27" i="1"/>
  <c r="Y22" i="1"/>
  <c r="Y26" i="1"/>
  <c r="Y25" i="1"/>
  <c r="AA15" i="1"/>
  <c r="Y18" i="1"/>
  <c r="Y17" i="1"/>
  <c r="Y14" i="1"/>
  <c r="Y20" i="1"/>
  <c r="Y13" i="1"/>
  <c r="Y16" i="1"/>
  <c r="Y19" i="1"/>
  <c r="Y15" i="1"/>
  <c r="S30" i="1"/>
  <c r="S23" i="1"/>
  <c r="S31" i="1"/>
  <c r="S24" i="1"/>
  <c r="S33" i="1"/>
  <c r="S28" i="1"/>
  <c r="S32" i="1"/>
  <c r="S29" i="1"/>
  <c r="S27" i="1"/>
  <c r="S22" i="1"/>
  <c r="S26" i="1"/>
  <c r="S25" i="1"/>
  <c r="S18" i="1"/>
  <c r="S17" i="1"/>
  <c r="S14" i="1"/>
  <c r="S20" i="1"/>
  <c r="S13" i="1"/>
  <c r="S16" i="1"/>
  <c r="S19" i="1"/>
  <c r="S15" i="1"/>
  <c r="AA30" i="1"/>
  <c r="AA23" i="1"/>
  <c r="AA31" i="1"/>
  <c r="AA24" i="1"/>
  <c r="AA33" i="1"/>
  <c r="AA28" i="1"/>
  <c r="AA32" i="1"/>
  <c r="AA29" i="1"/>
  <c r="AA27" i="1"/>
  <c r="AA22" i="1"/>
  <c r="AA26" i="1"/>
  <c r="AA25" i="1"/>
  <c r="AA18" i="1"/>
  <c r="AA17" i="1"/>
  <c r="AA14" i="1"/>
  <c r="AA20" i="1"/>
  <c r="AA13" i="1"/>
  <c r="AA16" i="1"/>
  <c r="AA19" i="1"/>
  <c r="K19" i="1"/>
  <c r="K18" i="1"/>
  <c r="K17" i="1"/>
  <c r="K14" i="1"/>
  <c r="K20" i="1"/>
  <c r="K13" i="1"/>
  <c r="K16" i="1"/>
  <c r="K15" i="1"/>
  <c r="K23" i="1"/>
  <c r="K31" i="1"/>
  <c r="K24" i="1"/>
  <c r="K33" i="1"/>
  <c r="K28" i="1"/>
  <c r="K32" i="1"/>
  <c r="K29" i="1"/>
  <c r="K27" i="1"/>
  <c r="K22" i="1"/>
  <c r="K26" i="1"/>
  <c r="K25" i="1"/>
  <c r="K30" i="1"/>
</calcChain>
</file>

<file path=xl/sharedStrings.xml><?xml version="1.0" encoding="utf-8"?>
<sst xmlns="http://schemas.openxmlformats.org/spreadsheetml/2006/main" count="322" uniqueCount="90">
  <si>
    <t>№ п/п</t>
  </si>
  <si>
    <t>Образовательное учреждение</t>
  </si>
  <si>
    <t>Руководитель</t>
  </si>
  <si>
    <t>Спасательные работы</t>
  </si>
  <si>
    <t>М</t>
  </si>
  <si>
    <t>время</t>
  </si>
  <si>
    <t>прав. ответ</t>
  </si>
  <si>
    <t>Сумма мест</t>
  </si>
  <si>
    <t>Место</t>
  </si>
  <si>
    <t>теория</t>
  </si>
  <si>
    <t>практика</t>
  </si>
  <si>
    <t>МКУ "Управление гражданской защиты г. Березники"</t>
  </si>
  <si>
    <t>МАОУ СОШ №17</t>
  </si>
  <si>
    <t xml:space="preserve">Оказание первой помощи в ЧС </t>
  </si>
  <si>
    <t>МАОУ СОШ №28</t>
  </si>
  <si>
    <t>МАУ ДО "Дом детского и юношеского туризма и экскурсий"</t>
  </si>
  <si>
    <t>Время</t>
  </si>
  <si>
    <t>Кол-во баллов</t>
  </si>
  <si>
    <t>Судья этапа ___________________/ __________________ /</t>
  </si>
  <si>
    <r>
      <t xml:space="preserve">Протокол результатов в виде: </t>
    </r>
    <r>
      <rPr>
        <b/>
        <sz val="14"/>
        <color theme="1"/>
        <rFont val="Times New Roman"/>
        <family val="1"/>
        <charset val="204"/>
      </rPr>
      <t xml:space="preserve">Гражданская защита (теория) </t>
    </r>
  </si>
  <si>
    <r>
      <t xml:space="preserve">Протокол результатов в виде: </t>
    </r>
    <r>
      <rPr>
        <b/>
        <sz val="14"/>
        <color theme="1"/>
        <rFont val="Times New Roman"/>
        <family val="1"/>
        <charset val="204"/>
      </rPr>
      <t xml:space="preserve">Пожарная защита (теория) </t>
    </r>
  </si>
  <si>
    <r>
      <t xml:space="preserve">Протокол результатов в виде: </t>
    </r>
    <r>
      <rPr>
        <b/>
        <sz val="14"/>
        <color theme="1"/>
        <rFont val="Times New Roman"/>
        <family val="1"/>
        <charset val="204"/>
      </rPr>
      <t xml:space="preserve">Спасательные работы (теория) </t>
    </r>
  </si>
  <si>
    <r>
      <t xml:space="preserve">Протокол результатов в виде: </t>
    </r>
    <r>
      <rPr>
        <b/>
        <sz val="14"/>
        <color theme="1"/>
        <rFont val="Times New Roman"/>
        <family val="1"/>
        <charset val="204"/>
      </rPr>
      <t xml:space="preserve">Гражданская защита (практика) </t>
    </r>
  </si>
  <si>
    <r>
      <t xml:space="preserve">Протокол результатов в виде: </t>
    </r>
    <r>
      <rPr>
        <b/>
        <sz val="14"/>
        <color theme="1"/>
        <rFont val="Times New Roman"/>
        <family val="1"/>
        <charset val="204"/>
      </rPr>
      <t xml:space="preserve">Пожарная защита (практика) </t>
    </r>
  </si>
  <si>
    <t>Управление образования администрации города Березники</t>
  </si>
  <si>
    <t>Городские соревнования пожарных дружин и юных спасателей 
среди образовательных учреждений в рамках всероссийского движения «Школа безопасности»</t>
  </si>
  <si>
    <t>МАУ ДО ЦДЮНТТ</t>
  </si>
  <si>
    <t>17 мая 2019 года</t>
  </si>
  <si>
    <t>5-6 классы</t>
  </si>
  <si>
    <t>7-9 классы</t>
  </si>
  <si>
    <t>Городские соревнования пожарных дружин и юных спасателей</t>
  </si>
  <si>
    <t>Викторина по истории пожарного дела в России</t>
  </si>
  <si>
    <t>Эстафета с элементами пожарно-прикладного спорта</t>
  </si>
  <si>
    <t>МАОУ СОШ №28-ДДЮТЭ</t>
  </si>
  <si>
    <t>МАОУ СОШ №29</t>
  </si>
  <si>
    <t>МАОУ СОШ №2</t>
  </si>
  <si>
    <t>МАОУ СОШ №14</t>
  </si>
  <si>
    <t>МАОУ "Школа №22"</t>
  </si>
  <si>
    <t>МАОУ СОШ с УИОП №3</t>
  </si>
  <si>
    <t>МАОУ СОШ №12</t>
  </si>
  <si>
    <t>МАОУ Гимназия №9</t>
  </si>
  <si>
    <t>МАОУ СОШ №1</t>
  </si>
  <si>
    <t>МАОУ Лицей №1</t>
  </si>
  <si>
    <t>МАОУ СОШ №8</t>
  </si>
  <si>
    <t>МАОУ СОШ №5</t>
  </si>
  <si>
    <t>МАОУ СОШ №5 Железнодорожный</t>
  </si>
  <si>
    <t>МАОУ СОШ №16</t>
  </si>
  <si>
    <t>МАОУ В(С)ОШ</t>
  </si>
  <si>
    <t>Ш</t>
  </si>
  <si>
    <t>25 апреля 2021 года</t>
  </si>
  <si>
    <t>Гражданская защита
(кроссворд)</t>
  </si>
  <si>
    <t>лицей 1</t>
  </si>
  <si>
    <t>ВСШ</t>
  </si>
  <si>
    <t>ЖД 5</t>
  </si>
  <si>
    <t>Гимназяи9</t>
  </si>
  <si>
    <t>МАОУ ЧОШ №5</t>
  </si>
  <si>
    <t xml:space="preserve">Протокол результато в виде: "Оказание первой помощи в ЧС" </t>
  </si>
  <si>
    <t>Ситуационная задача</t>
  </si>
  <si>
    <t>Тестирование</t>
  </si>
  <si>
    <t>Повязки</t>
  </si>
  <si>
    <t>Травмы</t>
  </si>
  <si>
    <t>Трагетест</t>
  </si>
  <si>
    <t>баллы</t>
  </si>
  <si>
    <t>место</t>
  </si>
  <si>
    <t>Старший судья вида _______________________ /________________/</t>
  </si>
  <si>
    <t>Буторин В.Б.
педагог со шк</t>
  </si>
  <si>
    <t>Главный судья соревнований _______________________ / В.Б. Буторин /</t>
  </si>
  <si>
    <t>Главный секретарь соревнований _______________________ / О.А. Романова /</t>
  </si>
  <si>
    <t>ИТОГОВЫЙ ПРОТОКОЛ РЕЗУЛЬТАТОВ
7-9 классы</t>
  </si>
  <si>
    <t>ИТОГОВЫЙ ПРОТОКОЛ РЕЗУЛЬТАТОВ
5-6 классы</t>
  </si>
  <si>
    <t>1 пожарно-спасательный отряд ФПС ГПС ГУ МЧС России по Пермскому края</t>
  </si>
  <si>
    <t>Попов А.В.</t>
  </si>
  <si>
    <t>Бондаренко Н.А.</t>
  </si>
  <si>
    <t>Пиллер Я.Ю.</t>
  </si>
  <si>
    <t>Сорокина П.Р.</t>
  </si>
  <si>
    <t>Ромашова К.С., Хворова Т.В.</t>
  </si>
  <si>
    <t>Кузина Е.В.</t>
  </si>
  <si>
    <t>Антоний К.А.</t>
  </si>
  <si>
    <t>Мочалова Т.В., Семерикова С.А.</t>
  </si>
  <si>
    <t>Фадеева О.И.</t>
  </si>
  <si>
    <t>Аксентьева С.Ю., Зидина Ю.В.</t>
  </si>
  <si>
    <t>Власова Ю.И.</t>
  </si>
  <si>
    <t>Бережная Т.А., Семерикова С.А.</t>
  </si>
  <si>
    <t>Беляева Т.И.</t>
  </si>
  <si>
    <t>Перминова Т.А.</t>
  </si>
  <si>
    <t>Огнётова М.В.</t>
  </si>
  <si>
    <t>Мухина М.В.</t>
  </si>
  <si>
    <t>Свирепова Л.В., Буторин Б.П.</t>
  </si>
  <si>
    <t>Буторин В.Б.,
Кропачева А.А.</t>
  </si>
  <si>
    <t>Таксир Е.К., Марченко Ю.Э.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</si>
</sst>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636835</xdr:colOff>
      <xdr:row>5</xdr:row>
      <xdr:rowOff>285750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55910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219075</xdr:colOff>
      <xdr:row>0</xdr:row>
      <xdr:rowOff>95250</xdr:rowOff>
    </xdr:from>
    <xdr:to>
      <xdr:col>28</xdr:col>
      <xdr:colOff>27354</xdr:colOff>
      <xdr:row>5</xdr:row>
      <xdr:rowOff>223470</xdr:rowOff>
    </xdr:to>
    <xdr:pic>
      <xdr:nvPicPr>
        <xdr:cNvPr id="3" name="Picture 2" descr="C:\Users\user\Downloads\A8WXae26Vg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7" b="-1"/>
        <a:stretch/>
      </xdr:blipFill>
      <xdr:spPr bwMode="auto">
        <a:xfrm>
          <a:off x="8763000" y="95250"/>
          <a:ext cx="760779" cy="8044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608260</xdr:colOff>
      <xdr:row>5</xdr:row>
      <xdr:rowOff>285750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855910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0</xdr:row>
      <xdr:rowOff>19050</xdr:rowOff>
    </xdr:from>
    <xdr:to>
      <xdr:col>27</xdr:col>
      <xdr:colOff>179754</xdr:colOff>
      <xdr:row>5</xdr:row>
      <xdr:rowOff>147270</xdr:rowOff>
    </xdr:to>
    <xdr:pic>
      <xdr:nvPicPr>
        <xdr:cNvPr id="3" name="Picture 2" descr="C:\Users\user\Downloads\A8WXae26Vg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7" b="-1"/>
        <a:stretch/>
      </xdr:blipFill>
      <xdr:spPr bwMode="auto">
        <a:xfrm>
          <a:off x="8829675" y="19050"/>
          <a:ext cx="760779" cy="8044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5"/>
  <sheetViews>
    <sheetView view="pageBreakPreview" topLeftCell="A9" zoomScaleNormal="100" zoomScaleSheetLayoutView="100" workbookViewId="0">
      <selection activeCell="A34" sqref="A34:AB35"/>
    </sheetView>
  </sheetViews>
  <sheetFormatPr defaultRowHeight="15.75" x14ac:dyDescent="0.25"/>
  <cols>
    <col min="1" max="1" width="3.5703125" style="1" customWidth="1"/>
    <col min="2" max="2" width="21" style="4" customWidth="1"/>
    <col min="3" max="3" width="17" style="22" customWidth="1"/>
    <col min="4" max="4" width="8" style="31" customWidth="1"/>
    <col min="5" max="5" width="5.85546875" style="2" customWidth="1"/>
    <col min="6" max="6" width="12" style="39" customWidth="1"/>
    <col min="7" max="7" width="3" style="2" bestFit="1" customWidth="1"/>
    <col min="8" max="8" width="10.5703125" style="2" customWidth="1"/>
    <col min="9" max="9" width="5.140625" style="39" bestFit="1" customWidth="1"/>
    <col min="10" max="10" width="3.28515625" style="22" bestFit="1" customWidth="1"/>
    <col min="11" max="11" width="7.5703125" style="3" bestFit="1" customWidth="1"/>
    <col min="12" max="12" width="8.140625" style="31" hidden="1" customWidth="1"/>
    <col min="13" max="14" width="7.5703125" style="31" hidden="1" customWidth="1"/>
    <col min="15" max="16" width="8.140625" style="31" hidden="1" customWidth="1"/>
    <col min="17" max="17" width="3.28515625" style="36" bestFit="1" customWidth="1"/>
    <col min="18" max="18" width="3.28515625" style="39" bestFit="1" customWidth="1"/>
    <col min="19" max="19" width="4.42578125" style="39" customWidth="1"/>
    <col min="20" max="20" width="3" style="41" customWidth="1"/>
    <col min="21" max="21" width="5.140625" style="39" bestFit="1" customWidth="1"/>
    <col min="22" max="22" width="3.28515625" style="39" bestFit="1" customWidth="1"/>
    <col min="23" max="23" width="5.85546875" style="31" bestFit="1" customWidth="1"/>
    <col min="24" max="24" width="3.28515625" style="22" bestFit="1" customWidth="1"/>
    <col min="25" max="25" width="4.5703125" style="2" customWidth="1"/>
    <col min="26" max="26" width="3" style="2" customWidth="1"/>
    <col min="27" max="27" width="3.7109375" style="39" customWidth="1"/>
    <col min="28" max="28" width="3" style="2" customWidth="1"/>
    <col min="29" max="36" width="9.140625" style="1"/>
  </cols>
  <sheetData>
    <row r="1" spans="1:36" ht="11.25" customHeight="1" x14ac:dyDescent="0.25">
      <c r="A1" s="55" t="s">
        <v>70</v>
      </c>
      <c r="B1" s="55"/>
      <c r="C1" s="55"/>
      <c r="D1" s="55"/>
      <c r="E1" s="55"/>
      <c r="F1" s="55"/>
      <c r="G1" s="56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36" ht="11.25" customHeight="1" x14ac:dyDescent="0.25">
      <c r="A2" s="55" t="s">
        <v>11</v>
      </c>
      <c r="B2" s="55"/>
      <c r="C2" s="55"/>
      <c r="D2" s="55"/>
      <c r="E2" s="55"/>
      <c r="F2" s="55"/>
      <c r="G2" s="56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36" ht="11.25" customHeight="1" x14ac:dyDescent="0.25">
      <c r="A3" s="55" t="s">
        <v>24</v>
      </c>
      <c r="B3" s="55"/>
      <c r="C3" s="55"/>
      <c r="D3" s="55"/>
      <c r="E3" s="55"/>
      <c r="F3" s="55"/>
      <c r="G3" s="56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36" ht="11.25" customHeight="1" x14ac:dyDescent="0.25">
      <c r="A4" s="55" t="s">
        <v>15</v>
      </c>
      <c r="B4" s="55"/>
      <c r="C4" s="55"/>
      <c r="D4" s="55"/>
      <c r="E4" s="55"/>
      <c r="F4" s="55"/>
      <c r="G4" s="5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16"/>
      <c r="AD4" s="16"/>
      <c r="AE4" s="16"/>
      <c r="AF4" s="16"/>
      <c r="AG4" s="16"/>
      <c r="AH4" s="16"/>
      <c r="AI4" s="16"/>
      <c r="AJ4" s="16"/>
    </row>
    <row r="5" spans="1:36" ht="8.25" customHeight="1" x14ac:dyDescent="0.25">
      <c r="A5" s="57"/>
      <c r="B5" s="57"/>
      <c r="C5" s="57"/>
      <c r="D5" s="57"/>
      <c r="E5" s="57"/>
      <c r="F5" s="57"/>
      <c r="G5" s="58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36" ht="35.25" customHeight="1" thickBot="1" x14ac:dyDescent="0.3">
      <c r="A6" s="59" t="s">
        <v>25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36" ht="14.25" customHeight="1" thickTop="1" x14ac:dyDescent="0.25">
      <c r="A7" s="63" t="s">
        <v>12</v>
      </c>
      <c r="B7" s="63"/>
      <c r="C7" s="63"/>
      <c r="D7" s="63"/>
      <c r="E7" s="63"/>
      <c r="F7" s="63"/>
      <c r="G7" s="64"/>
      <c r="H7" s="63"/>
      <c r="I7" s="63"/>
      <c r="J7" s="63"/>
      <c r="K7" s="65" t="s">
        <v>49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6" ht="35.25" customHeight="1" x14ac:dyDescent="0.25">
      <c r="A8" s="66" t="s">
        <v>69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36" ht="63" customHeight="1" x14ac:dyDescent="0.25">
      <c r="A9" s="67" t="s">
        <v>0</v>
      </c>
      <c r="B9" s="68" t="s">
        <v>1</v>
      </c>
      <c r="C9" s="67" t="s">
        <v>2</v>
      </c>
      <c r="D9" s="81" t="s">
        <v>32</v>
      </c>
      <c r="E9" s="82"/>
      <c r="F9" s="73" t="s">
        <v>31</v>
      </c>
      <c r="G9" s="73"/>
      <c r="H9" s="78" t="s">
        <v>13</v>
      </c>
      <c r="I9" s="73" t="s">
        <v>50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 t="s">
        <v>3</v>
      </c>
      <c r="V9" s="73"/>
      <c r="W9" s="73"/>
      <c r="X9" s="73"/>
      <c r="Y9" s="73"/>
      <c r="Z9" s="73"/>
      <c r="AA9" s="71" t="s">
        <v>7</v>
      </c>
      <c r="AB9" s="72" t="s">
        <v>8</v>
      </c>
    </row>
    <row r="10" spans="1:36" x14ac:dyDescent="0.25">
      <c r="A10" s="67"/>
      <c r="B10" s="69"/>
      <c r="C10" s="67"/>
      <c r="D10" s="83"/>
      <c r="E10" s="84"/>
      <c r="F10" s="73"/>
      <c r="G10" s="73"/>
      <c r="H10" s="79"/>
      <c r="I10" s="75" t="s">
        <v>9</v>
      </c>
      <c r="J10" s="75"/>
      <c r="K10" s="74" t="s">
        <v>10</v>
      </c>
      <c r="L10" s="74"/>
      <c r="M10" s="74"/>
      <c r="N10" s="74"/>
      <c r="O10" s="74"/>
      <c r="P10" s="74"/>
      <c r="Q10" s="74"/>
      <c r="R10" s="74"/>
      <c r="S10" s="87" t="s">
        <v>7</v>
      </c>
      <c r="T10" s="88" t="s">
        <v>4</v>
      </c>
      <c r="U10" s="74" t="s">
        <v>9</v>
      </c>
      <c r="V10" s="74"/>
      <c r="W10" s="75" t="s">
        <v>10</v>
      </c>
      <c r="X10" s="75"/>
      <c r="Y10" s="76" t="s">
        <v>7</v>
      </c>
      <c r="Z10" s="77" t="s">
        <v>4</v>
      </c>
      <c r="AA10" s="71"/>
      <c r="AB10" s="72"/>
    </row>
    <row r="11" spans="1:36" ht="23.25" customHeight="1" x14ac:dyDescent="0.25">
      <c r="A11" s="67"/>
      <c r="B11" s="70"/>
      <c r="C11" s="67"/>
      <c r="D11" s="30" t="s">
        <v>5</v>
      </c>
      <c r="E11" s="23" t="s">
        <v>4</v>
      </c>
      <c r="F11" s="29" t="s">
        <v>6</v>
      </c>
      <c r="G11" s="23" t="s">
        <v>4</v>
      </c>
      <c r="H11" s="80"/>
      <c r="I11" s="40" t="s">
        <v>6</v>
      </c>
      <c r="J11" s="17" t="s">
        <v>4</v>
      </c>
      <c r="K11" s="48" t="s">
        <v>5</v>
      </c>
      <c r="L11" s="40">
        <v>1</v>
      </c>
      <c r="M11" s="40">
        <v>2</v>
      </c>
      <c r="N11" s="40">
        <v>3</v>
      </c>
      <c r="O11" s="40">
        <v>4</v>
      </c>
      <c r="P11" s="40">
        <v>5</v>
      </c>
      <c r="Q11" s="49" t="s">
        <v>48</v>
      </c>
      <c r="R11" s="40" t="s">
        <v>4</v>
      </c>
      <c r="S11" s="87"/>
      <c r="T11" s="88"/>
      <c r="U11" s="40" t="s">
        <v>6</v>
      </c>
      <c r="V11" s="40" t="s">
        <v>4</v>
      </c>
      <c r="W11" s="38" t="s">
        <v>5</v>
      </c>
      <c r="X11" s="17" t="s">
        <v>4</v>
      </c>
      <c r="Y11" s="76"/>
      <c r="Z11" s="77"/>
      <c r="AA11" s="71"/>
      <c r="AB11" s="72"/>
    </row>
    <row r="12" spans="1:36" ht="13.5" hidden="1" customHeight="1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36" ht="32.25" customHeight="1" x14ac:dyDescent="0.25">
      <c r="A13" s="24">
        <v>1</v>
      </c>
      <c r="B13" s="28" t="s">
        <v>37</v>
      </c>
      <c r="C13" s="27" t="s">
        <v>88</v>
      </c>
      <c r="D13" s="30">
        <v>8.2638888888888887E-2</v>
      </c>
      <c r="E13" s="23">
        <v>1</v>
      </c>
      <c r="F13" s="29">
        <v>6</v>
      </c>
      <c r="G13" s="23">
        <v>4</v>
      </c>
      <c r="H13" s="23">
        <v>1</v>
      </c>
      <c r="I13" s="29">
        <v>9</v>
      </c>
      <c r="J13" s="24">
        <v>1</v>
      </c>
      <c r="K13" s="25">
        <f t="shared" ref="K13:K20" si="0">SUM(L13:P13)+Q13*$AD$23</f>
        <v>9.1782407407407403E-3</v>
      </c>
      <c r="L13" s="25">
        <v>1.5856481481481479E-3</v>
      </c>
      <c r="M13" s="25">
        <v>1.6550925925925926E-3</v>
      </c>
      <c r="N13" s="25">
        <v>1.7592592592592592E-3</v>
      </c>
      <c r="O13" s="25">
        <v>1.9097222222222222E-3</v>
      </c>
      <c r="P13" s="25">
        <v>2.2685185185185182E-3</v>
      </c>
      <c r="Q13" s="35">
        <v>0</v>
      </c>
      <c r="R13" s="37">
        <v>2</v>
      </c>
      <c r="S13" s="29">
        <f t="shared" ref="S13:S20" si="1">J13+R13</f>
        <v>3</v>
      </c>
      <c r="T13" s="37">
        <v>1</v>
      </c>
      <c r="U13" s="29">
        <v>6.5</v>
      </c>
      <c r="V13" s="29">
        <v>3</v>
      </c>
      <c r="W13" s="30">
        <v>5.6250000000000001E-2</v>
      </c>
      <c r="X13" s="24">
        <v>4</v>
      </c>
      <c r="Y13" s="23">
        <f t="shared" ref="Y13:Y20" si="2">V13+X13</f>
        <v>7</v>
      </c>
      <c r="Z13" s="23">
        <v>2</v>
      </c>
      <c r="AA13" s="37">
        <f t="shared" ref="AA13:AA20" si="3">E13+G13+H13+T13+Z13</f>
        <v>9</v>
      </c>
      <c r="AB13" s="23">
        <v>1</v>
      </c>
      <c r="AC13" s="22"/>
      <c r="AD13" s="22"/>
      <c r="AE13" s="22"/>
      <c r="AF13" s="22"/>
      <c r="AG13" s="22"/>
      <c r="AH13" s="22"/>
      <c r="AI13" s="22"/>
      <c r="AJ13" s="22"/>
    </row>
    <row r="14" spans="1:36" x14ac:dyDescent="0.25">
      <c r="A14" s="24">
        <v>2</v>
      </c>
      <c r="B14" s="28" t="s">
        <v>35</v>
      </c>
      <c r="C14" s="24" t="s">
        <v>71</v>
      </c>
      <c r="D14" s="30">
        <v>9.4444444444444442E-2</v>
      </c>
      <c r="E14" s="23">
        <v>4</v>
      </c>
      <c r="F14" s="29">
        <v>6.5</v>
      </c>
      <c r="G14" s="23">
        <v>3</v>
      </c>
      <c r="H14" s="23">
        <v>2</v>
      </c>
      <c r="I14" s="29">
        <v>5</v>
      </c>
      <c r="J14" s="24">
        <v>4</v>
      </c>
      <c r="K14" s="25">
        <f t="shared" si="0"/>
        <v>8.1250000000000003E-3</v>
      </c>
      <c r="L14" s="25">
        <v>1.4004629629629629E-3</v>
      </c>
      <c r="M14" s="25">
        <v>1.4583333333333334E-3</v>
      </c>
      <c r="N14" s="25">
        <v>1.4699074074074074E-3</v>
      </c>
      <c r="O14" s="25">
        <v>1.5393518518518519E-3</v>
      </c>
      <c r="P14" s="25">
        <v>1.6782407407407406E-3</v>
      </c>
      <c r="Q14" s="35">
        <v>5</v>
      </c>
      <c r="R14" s="37">
        <v>1</v>
      </c>
      <c r="S14" s="29">
        <f t="shared" si="1"/>
        <v>5</v>
      </c>
      <c r="T14" s="37">
        <v>2</v>
      </c>
      <c r="U14" s="29">
        <v>5</v>
      </c>
      <c r="V14" s="29">
        <v>5</v>
      </c>
      <c r="W14" s="30">
        <v>4.027777777777778E-2</v>
      </c>
      <c r="X14" s="24">
        <v>3</v>
      </c>
      <c r="Y14" s="23">
        <f t="shared" si="2"/>
        <v>8</v>
      </c>
      <c r="Z14" s="23">
        <v>3</v>
      </c>
      <c r="AA14" s="37">
        <f t="shared" si="3"/>
        <v>14</v>
      </c>
      <c r="AB14" s="23">
        <v>2</v>
      </c>
      <c r="AC14" s="22"/>
      <c r="AD14" s="22"/>
      <c r="AE14" s="22"/>
      <c r="AF14" s="22"/>
      <c r="AG14" s="22"/>
      <c r="AH14" s="22"/>
      <c r="AI14" s="22"/>
      <c r="AJ14" s="22"/>
    </row>
    <row r="15" spans="1:36" ht="13.5" customHeight="1" x14ac:dyDescent="0.25">
      <c r="A15" s="24">
        <v>3</v>
      </c>
      <c r="B15" s="28" t="s">
        <v>14</v>
      </c>
      <c r="C15" s="24" t="s">
        <v>76</v>
      </c>
      <c r="D15" s="30">
        <v>9.9999999999999992E-2</v>
      </c>
      <c r="E15" s="23">
        <v>5</v>
      </c>
      <c r="F15" s="29">
        <v>8</v>
      </c>
      <c r="G15" s="23">
        <v>2</v>
      </c>
      <c r="H15" s="23">
        <v>5</v>
      </c>
      <c r="I15" s="29">
        <v>0</v>
      </c>
      <c r="J15" s="24">
        <v>8</v>
      </c>
      <c r="K15" s="25">
        <f t="shared" si="0"/>
        <v>1.8136574074074072E-2</v>
      </c>
      <c r="L15" s="25">
        <v>2.2222222222222222E-3</v>
      </c>
      <c r="M15" s="25">
        <v>2.9166666666666668E-3</v>
      </c>
      <c r="N15" s="25">
        <v>3.2060185185185191E-3</v>
      </c>
      <c r="O15" s="25">
        <v>3.3333333333333335E-3</v>
      </c>
      <c r="P15" s="32">
        <v>5.0694444444444441E-3</v>
      </c>
      <c r="Q15" s="35">
        <v>12</v>
      </c>
      <c r="R15" s="37">
        <v>5</v>
      </c>
      <c r="S15" s="29">
        <f t="shared" si="1"/>
        <v>13</v>
      </c>
      <c r="T15" s="37">
        <v>7</v>
      </c>
      <c r="U15" s="29">
        <v>4</v>
      </c>
      <c r="V15" s="29">
        <v>6</v>
      </c>
      <c r="W15" s="30">
        <v>3.2638888888888891E-2</v>
      </c>
      <c r="X15" s="24">
        <v>2</v>
      </c>
      <c r="Y15" s="23">
        <f t="shared" si="2"/>
        <v>8</v>
      </c>
      <c r="Z15" s="23">
        <v>3</v>
      </c>
      <c r="AA15" s="37">
        <f t="shared" si="3"/>
        <v>22</v>
      </c>
      <c r="AB15" s="23">
        <v>3</v>
      </c>
      <c r="AC15" s="22"/>
      <c r="AD15" s="22"/>
      <c r="AE15" s="22"/>
      <c r="AF15" s="22"/>
      <c r="AG15" s="22"/>
      <c r="AH15" s="22"/>
      <c r="AI15" s="22"/>
      <c r="AJ15" s="22"/>
    </row>
    <row r="16" spans="1:36" ht="31.5" x14ac:dyDescent="0.25">
      <c r="A16" s="24">
        <v>4</v>
      </c>
      <c r="B16" s="26" t="s">
        <v>38</v>
      </c>
      <c r="C16" s="27" t="s">
        <v>75</v>
      </c>
      <c r="D16" s="33">
        <v>9.2361111111111116E-2</v>
      </c>
      <c r="E16" s="34">
        <v>3</v>
      </c>
      <c r="F16" s="42">
        <v>4</v>
      </c>
      <c r="G16" s="34">
        <v>8</v>
      </c>
      <c r="H16" s="23">
        <v>3</v>
      </c>
      <c r="I16" s="29">
        <v>7</v>
      </c>
      <c r="J16" s="24">
        <v>2</v>
      </c>
      <c r="K16" s="25">
        <f t="shared" si="0"/>
        <v>1.6180555555555556E-2</v>
      </c>
      <c r="L16" s="25">
        <v>1.712962962962963E-3</v>
      </c>
      <c r="M16" s="25">
        <v>2.2106481481481478E-3</v>
      </c>
      <c r="N16" s="25">
        <v>3.414351851851852E-3</v>
      </c>
      <c r="O16" s="25">
        <v>3.8425925925925923E-3</v>
      </c>
      <c r="P16" s="25">
        <v>4.3055555555555555E-3</v>
      </c>
      <c r="Q16" s="35">
        <v>6</v>
      </c>
      <c r="R16" s="37">
        <v>4</v>
      </c>
      <c r="S16" s="29">
        <f t="shared" si="1"/>
        <v>6</v>
      </c>
      <c r="T16" s="37">
        <v>3</v>
      </c>
      <c r="U16" s="29">
        <v>6.5</v>
      </c>
      <c r="V16" s="29">
        <v>3</v>
      </c>
      <c r="W16" s="30">
        <v>0.1173611111111111</v>
      </c>
      <c r="X16" s="24">
        <v>6</v>
      </c>
      <c r="Y16" s="23">
        <f t="shared" si="2"/>
        <v>9</v>
      </c>
      <c r="Z16" s="23">
        <v>5</v>
      </c>
      <c r="AA16" s="37">
        <f t="shared" si="3"/>
        <v>22</v>
      </c>
      <c r="AB16" s="23">
        <v>3</v>
      </c>
      <c r="AC16" s="22"/>
      <c r="AD16" s="22"/>
      <c r="AE16" s="22"/>
      <c r="AF16" s="22"/>
      <c r="AG16" s="22"/>
      <c r="AH16" s="22"/>
      <c r="AI16" s="22"/>
      <c r="AJ16" s="22"/>
    </row>
    <row r="17" spans="1:36" x14ac:dyDescent="0.25">
      <c r="A17" s="24">
        <v>5</v>
      </c>
      <c r="B17" s="28" t="s">
        <v>34</v>
      </c>
      <c r="C17" s="24" t="s">
        <v>74</v>
      </c>
      <c r="D17" s="30">
        <v>8.3333333333333329E-2</v>
      </c>
      <c r="E17" s="23">
        <v>2</v>
      </c>
      <c r="F17" s="29">
        <v>5</v>
      </c>
      <c r="G17" s="23">
        <v>5</v>
      </c>
      <c r="H17" s="23">
        <v>8</v>
      </c>
      <c r="I17" s="29">
        <v>5</v>
      </c>
      <c r="J17" s="24">
        <v>4</v>
      </c>
      <c r="K17" s="25">
        <f t="shared" si="0"/>
        <v>1.324074074074074E-2</v>
      </c>
      <c r="L17" s="25">
        <v>2.1527777777777778E-3</v>
      </c>
      <c r="M17" s="25">
        <v>2.3263888888888887E-3</v>
      </c>
      <c r="N17" s="25">
        <v>2.3495370370370371E-3</v>
      </c>
      <c r="O17" s="25">
        <v>2.3842592592592591E-3</v>
      </c>
      <c r="P17" s="25">
        <v>3.3333333333333335E-3</v>
      </c>
      <c r="Q17" s="35">
        <v>6</v>
      </c>
      <c r="R17" s="37">
        <v>3</v>
      </c>
      <c r="S17" s="29">
        <f t="shared" si="1"/>
        <v>7</v>
      </c>
      <c r="T17" s="37">
        <v>4</v>
      </c>
      <c r="U17" s="29">
        <v>7</v>
      </c>
      <c r="V17" s="29">
        <v>2</v>
      </c>
      <c r="W17" s="30">
        <v>0.15625</v>
      </c>
      <c r="X17" s="24">
        <v>7</v>
      </c>
      <c r="Y17" s="23">
        <f t="shared" si="2"/>
        <v>9</v>
      </c>
      <c r="Z17" s="23">
        <v>5</v>
      </c>
      <c r="AA17" s="37">
        <f t="shared" si="3"/>
        <v>24</v>
      </c>
      <c r="AB17" s="23">
        <v>5</v>
      </c>
      <c r="AC17" s="22"/>
      <c r="AD17" s="22"/>
      <c r="AE17" s="22"/>
      <c r="AF17" s="22"/>
      <c r="AG17" s="22"/>
      <c r="AH17" s="22"/>
      <c r="AI17" s="22"/>
      <c r="AJ17" s="22"/>
    </row>
    <row r="18" spans="1:36" ht="31.5" x14ac:dyDescent="0.25">
      <c r="A18" s="24">
        <v>6</v>
      </c>
      <c r="B18" s="28" t="s">
        <v>33</v>
      </c>
      <c r="C18" s="24" t="s">
        <v>89</v>
      </c>
      <c r="D18" s="30">
        <v>0.12013888888888889</v>
      </c>
      <c r="E18" s="23">
        <v>7</v>
      </c>
      <c r="F18" s="29">
        <v>8.5</v>
      </c>
      <c r="G18" s="23">
        <v>1</v>
      </c>
      <c r="H18" s="23">
        <v>7</v>
      </c>
      <c r="I18" s="29">
        <v>5</v>
      </c>
      <c r="J18" s="24">
        <v>4</v>
      </c>
      <c r="K18" s="25">
        <f t="shared" si="0"/>
        <v>2.1041666666666667E-2</v>
      </c>
      <c r="L18" s="25">
        <v>2.8472222222222219E-3</v>
      </c>
      <c r="M18" s="25">
        <v>3.2638888888888891E-3</v>
      </c>
      <c r="N18" s="25">
        <v>3.3217592592592591E-3</v>
      </c>
      <c r="O18" s="25">
        <v>3.9930555555555561E-3</v>
      </c>
      <c r="P18" s="25">
        <v>5.0694444444444441E-3</v>
      </c>
      <c r="Q18" s="35">
        <v>22</v>
      </c>
      <c r="R18" s="37">
        <v>8</v>
      </c>
      <c r="S18" s="29">
        <f t="shared" si="1"/>
        <v>12</v>
      </c>
      <c r="T18" s="37">
        <v>6</v>
      </c>
      <c r="U18" s="29">
        <v>6</v>
      </c>
      <c r="V18" s="29">
        <v>4</v>
      </c>
      <c r="W18" s="30">
        <v>8.6111111111111124E-2</v>
      </c>
      <c r="X18" s="24">
        <v>5</v>
      </c>
      <c r="Y18" s="23">
        <f t="shared" si="2"/>
        <v>9</v>
      </c>
      <c r="Z18" s="23">
        <v>5</v>
      </c>
      <c r="AA18" s="37">
        <f t="shared" si="3"/>
        <v>26</v>
      </c>
      <c r="AB18" s="23">
        <v>6</v>
      </c>
      <c r="AC18" s="22"/>
      <c r="AD18" s="22"/>
      <c r="AE18" s="22"/>
      <c r="AF18" s="22"/>
      <c r="AG18" s="22"/>
      <c r="AH18" s="22"/>
      <c r="AI18" s="22"/>
      <c r="AJ18" s="22"/>
    </row>
    <row r="19" spans="1:36" ht="31.5" x14ac:dyDescent="0.25">
      <c r="A19" s="24">
        <v>7</v>
      </c>
      <c r="B19" s="26" t="s">
        <v>39</v>
      </c>
      <c r="C19" s="27" t="s">
        <v>72</v>
      </c>
      <c r="D19" s="33">
        <v>0.10069444444444443</v>
      </c>
      <c r="E19" s="34">
        <v>6</v>
      </c>
      <c r="F19" s="42">
        <v>4.5</v>
      </c>
      <c r="G19" s="34">
        <v>7</v>
      </c>
      <c r="H19" s="23">
        <v>4</v>
      </c>
      <c r="I19" s="29">
        <v>4</v>
      </c>
      <c r="J19" s="24">
        <v>7</v>
      </c>
      <c r="K19" s="25">
        <f t="shared" si="0"/>
        <v>2.0474537037037038E-2</v>
      </c>
      <c r="L19" s="25">
        <v>2.5694444444444445E-3</v>
      </c>
      <c r="M19" s="25">
        <v>3.4606481481481485E-3</v>
      </c>
      <c r="N19" s="25">
        <v>3.6111111111111114E-3</v>
      </c>
      <c r="O19" s="32">
        <v>5.0694444444444441E-3</v>
      </c>
      <c r="P19" s="32">
        <v>5.0694444444444441E-3</v>
      </c>
      <c r="Q19" s="35">
        <v>6</v>
      </c>
      <c r="R19" s="37">
        <v>7</v>
      </c>
      <c r="S19" s="29">
        <f t="shared" si="1"/>
        <v>14</v>
      </c>
      <c r="T19" s="37">
        <v>8</v>
      </c>
      <c r="U19" s="29">
        <v>5</v>
      </c>
      <c r="V19" s="29">
        <v>1</v>
      </c>
      <c r="W19" s="30">
        <v>3.1944444444444449E-2</v>
      </c>
      <c r="X19" s="24">
        <v>1</v>
      </c>
      <c r="Y19" s="23">
        <f t="shared" si="2"/>
        <v>2</v>
      </c>
      <c r="Z19" s="23">
        <v>1</v>
      </c>
      <c r="AA19" s="37">
        <f t="shared" si="3"/>
        <v>26</v>
      </c>
      <c r="AB19" s="23">
        <v>6</v>
      </c>
    </row>
    <row r="20" spans="1:36" x14ac:dyDescent="0.25">
      <c r="A20" s="24">
        <v>8</v>
      </c>
      <c r="B20" s="28" t="s">
        <v>36</v>
      </c>
      <c r="C20" s="24" t="s">
        <v>73</v>
      </c>
      <c r="D20" s="30">
        <v>0.14166666666666666</v>
      </c>
      <c r="E20" s="23">
        <v>8</v>
      </c>
      <c r="F20" s="29">
        <v>5</v>
      </c>
      <c r="G20" s="23">
        <v>5</v>
      </c>
      <c r="H20" s="23">
        <v>6</v>
      </c>
      <c r="I20" s="29">
        <v>6</v>
      </c>
      <c r="J20" s="24">
        <v>3</v>
      </c>
      <c r="K20" s="25">
        <f t="shared" si="0"/>
        <v>2.0185185185185188E-2</v>
      </c>
      <c r="L20" s="25">
        <v>3.4027777777777784E-3</v>
      </c>
      <c r="M20" s="25">
        <v>3.4606481481481485E-3</v>
      </c>
      <c r="N20" s="25">
        <v>3.5995370370370369E-3</v>
      </c>
      <c r="O20" s="25">
        <v>3.5879629629629629E-3</v>
      </c>
      <c r="P20" s="25">
        <v>3.5879629629629629E-3</v>
      </c>
      <c r="Q20" s="35">
        <v>22</v>
      </c>
      <c r="R20" s="37">
        <v>6</v>
      </c>
      <c r="S20" s="29">
        <f t="shared" si="1"/>
        <v>9</v>
      </c>
      <c r="T20" s="37">
        <v>5</v>
      </c>
      <c r="U20" s="29">
        <v>3</v>
      </c>
      <c r="V20" s="29">
        <v>7</v>
      </c>
      <c r="W20" s="30">
        <v>0.16666666666666666</v>
      </c>
      <c r="X20" s="24">
        <v>8</v>
      </c>
      <c r="Y20" s="23">
        <f t="shared" si="2"/>
        <v>15</v>
      </c>
      <c r="Z20" s="23">
        <v>8</v>
      </c>
      <c r="AA20" s="37">
        <f t="shared" si="3"/>
        <v>32</v>
      </c>
      <c r="AB20" s="23">
        <v>8</v>
      </c>
      <c r="AC20" s="22"/>
      <c r="AD20" s="22"/>
      <c r="AE20" s="22"/>
      <c r="AF20" s="22"/>
      <c r="AG20" s="22"/>
      <c r="AH20" s="22"/>
      <c r="AI20" s="22"/>
      <c r="AJ20" s="22"/>
    </row>
    <row r="21" spans="1:36" ht="13.5" hidden="1" customHeight="1" x14ac:dyDescent="0.25">
      <c r="A21" s="62" t="s">
        <v>29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36" ht="31.5" hidden="1" x14ac:dyDescent="0.25">
      <c r="A22" s="24">
        <v>1</v>
      </c>
      <c r="B22" s="28" t="s">
        <v>37</v>
      </c>
      <c r="C22" s="27"/>
      <c r="D22" s="33">
        <v>4.9305555555555554E-2</v>
      </c>
      <c r="E22" s="34">
        <v>1</v>
      </c>
      <c r="F22" s="42">
        <v>9</v>
      </c>
      <c r="G22" s="34">
        <v>3</v>
      </c>
      <c r="H22" s="23">
        <v>3</v>
      </c>
      <c r="I22" s="29">
        <v>12</v>
      </c>
      <c r="J22" s="24">
        <v>1</v>
      </c>
      <c r="K22" s="25">
        <f t="shared" ref="K22:K33" si="4">SUM(L22:P22)+Q22*$AD$23</f>
        <v>6.8981481481481489E-3</v>
      </c>
      <c r="L22" s="25">
        <v>1.1111111111111111E-3</v>
      </c>
      <c r="M22" s="25">
        <v>1.2384259259259258E-3</v>
      </c>
      <c r="N22" s="25">
        <v>1.25E-3</v>
      </c>
      <c r="O22" s="25">
        <v>1.2847222222222223E-3</v>
      </c>
      <c r="P22" s="25">
        <v>1.4351851851851854E-3</v>
      </c>
      <c r="Q22" s="35">
        <v>5</v>
      </c>
      <c r="R22" s="29">
        <v>2</v>
      </c>
      <c r="S22" s="29">
        <f t="shared" ref="S22:S33" si="5">J22+R22</f>
        <v>3</v>
      </c>
      <c r="T22" s="37">
        <v>2</v>
      </c>
      <c r="U22" s="29">
        <v>8</v>
      </c>
      <c r="V22" s="29">
        <v>4</v>
      </c>
      <c r="W22" s="30">
        <v>5.486111111111111E-2</v>
      </c>
      <c r="X22" s="24">
        <v>7</v>
      </c>
      <c r="Y22" s="23">
        <f t="shared" ref="Y22:Y33" si="6">V22+X22</f>
        <v>11</v>
      </c>
      <c r="Z22" s="23">
        <v>5</v>
      </c>
      <c r="AA22" s="37">
        <f t="shared" ref="AA22:AA33" si="7">E22+G22+H22+T22+Z22</f>
        <v>14</v>
      </c>
      <c r="AB22" s="23">
        <v>1</v>
      </c>
      <c r="AC22" s="10"/>
      <c r="AD22" s="10"/>
      <c r="AE22" s="10"/>
      <c r="AF22" s="10"/>
      <c r="AG22" s="10"/>
      <c r="AH22" s="10"/>
      <c r="AI22" s="10"/>
      <c r="AJ22" s="10"/>
    </row>
    <row r="23" spans="1:36" hidden="1" x14ac:dyDescent="0.25">
      <c r="A23" s="24">
        <v>2</v>
      </c>
      <c r="B23" s="26" t="s">
        <v>42</v>
      </c>
      <c r="C23" s="27"/>
      <c r="D23" s="33">
        <v>6.3194444444444442E-2</v>
      </c>
      <c r="E23" s="34">
        <v>5</v>
      </c>
      <c r="F23" s="42">
        <v>9.5</v>
      </c>
      <c r="G23" s="34">
        <v>1</v>
      </c>
      <c r="H23" s="23">
        <v>1</v>
      </c>
      <c r="I23" s="29">
        <v>5</v>
      </c>
      <c r="J23" s="24">
        <v>11</v>
      </c>
      <c r="K23" s="25">
        <f t="shared" si="4"/>
        <v>1.0185185185185186E-2</v>
      </c>
      <c r="L23" s="25">
        <v>1.3541666666666667E-3</v>
      </c>
      <c r="M23" s="25">
        <v>1.6203703703703703E-3</v>
      </c>
      <c r="N23" s="25">
        <v>2.0254629629629629E-3</v>
      </c>
      <c r="O23" s="25">
        <v>2.0486111111111113E-3</v>
      </c>
      <c r="P23" s="25">
        <v>2.9050925925925928E-3</v>
      </c>
      <c r="Q23" s="35">
        <v>2</v>
      </c>
      <c r="R23" s="29">
        <v>4</v>
      </c>
      <c r="S23" s="29">
        <f t="shared" si="5"/>
        <v>15</v>
      </c>
      <c r="T23" s="37">
        <v>7</v>
      </c>
      <c r="U23" s="29">
        <v>7</v>
      </c>
      <c r="V23" s="29">
        <v>6</v>
      </c>
      <c r="W23" s="30">
        <v>3.4027777777777775E-2</v>
      </c>
      <c r="X23" s="24">
        <v>4</v>
      </c>
      <c r="Y23" s="23">
        <f t="shared" si="6"/>
        <v>10</v>
      </c>
      <c r="Z23" s="23">
        <v>4</v>
      </c>
      <c r="AA23" s="37">
        <f t="shared" si="7"/>
        <v>18</v>
      </c>
      <c r="AB23" s="23">
        <v>2</v>
      </c>
      <c r="AD23" s="3">
        <v>1.1574074074074073E-4</v>
      </c>
    </row>
    <row r="24" spans="1:36" hidden="1" x14ac:dyDescent="0.25">
      <c r="A24" s="24">
        <v>3</v>
      </c>
      <c r="B24" s="26" t="s">
        <v>44</v>
      </c>
      <c r="C24" s="27"/>
      <c r="D24" s="33">
        <v>6.3888888888888884E-2</v>
      </c>
      <c r="E24" s="34">
        <v>6</v>
      </c>
      <c r="F24" s="42">
        <v>8</v>
      </c>
      <c r="G24" s="34">
        <v>5</v>
      </c>
      <c r="H24" s="23">
        <v>5</v>
      </c>
      <c r="I24" s="29">
        <v>12</v>
      </c>
      <c r="J24" s="24">
        <v>1</v>
      </c>
      <c r="K24" s="25">
        <f t="shared" si="4"/>
        <v>1.1099537037037038E-2</v>
      </c>
      <c r="L24" s="25">
        <v>1.689814814814815E-3</v>
      </c>
      <c r="M24" s="25">
        <v>1.8518518518518517E-3</v>
      </c>
      <c r="N24" s="25">
        <v>1.9212962962962962E-3</v>
      </c>
      <c r="O24" s="25">
        <v>2.1874999999999998E-3</v>
      </c>
      <c r="P24" s="25">
        <v>2.9861111111111113E-3</v>
      </c>
      <c r="Q24" s="35">
        <v>4</v>
      </c>
      <c r="R24" s="29">
        <v>6</v>
      </c>
      <c r="S24" s="29">
        <f t="shared" si="5"/>
        <v>7</v>
      </c>
      <c r="T24" s="37">
        <v>4</v>
      </c>
      <c r="U24" s="29">
        <v>8.5</v>
      </c>
      <c r="V24" s="29">
        <v>3</v>
      </c>
      <c r="W24" s="30">
        <v>3.3333333333333333E-2</v>
      </c>
      <c r="X24" s="24">
        <v>3</v>
      </c>
      <c r="Y24" s="23">
        <f t="shared" si="6"/>
        <v>6</v>
      </c>
      <c r="Z24" s="23">
        <v>2</v>
      </c>
      <c r="AA24" s="37">
        <f t="shared" si="7"/>
        <v>22</v>
      </c>
      <c r="AB24" s="23">
        <v>3</v>
      </c>
    </row>
    <row r="25" spans="1:36" ht="31.5" hidden="1" x14ac:dyDescent="0.25">
      <c r="A25" s="24">
        <v>4</v>
      </c>
      <c r="B25" s="26" t="s">
        <v>40</v>
      </c>
      <c r="C25" s="27"/>
      <c r="D25" s="33">
        <v>5.6944444444444443E-2</v>
      </c>
      <c r="E25" s="34">
        <v>3</v>
      </c>
      <c r="F25" s="42">
        <v>6.5</v>
      </c>
      <c r="G25" s="34">
        <v>10</v>
      </c>
      <c r="H25" s="23">
        <v>4</v>
      </c>
      <c r="I25" s="29">
        <v>12</v>
      </c>
      <c r="J25" s="24">
        <v>1</v>
      </c>
      <c r="K25" s="25">
        <f t="shared" si="4"/>
        <v>1.0243055555555557E-2</v>
      </c>
      <c r="L25" s="25">
        <v>1.4814814814814814E-3</v>
      </c>
      <c r="M25" s="25">
        <v>1.6087962962962963E-3</v>
      </c>
      <c r="N25" s="25">
        <v>1.6435185185185183E-3</v>
      </c>
      <c r="O25" s="25">
        <v>1.8865740740740742E-3</v>
      </c>
      <c r="P25" s="25">
        <v>3.0439814814814821E-3</v>
      </c>
      <c r="Q25" s="35">
        <v>5</v>
      </c>
      <c r="R25" s="29">
        <v>5</v>
      </c>
      <c r="S25" s="29">
        <f t="shared" si="5"/>
        <v>6</v>
      </c>
      <c r="T25" s="37">
        <v>3</v>
      </c>
      <c r="U25" s="29">
        <v>7</v>
      </c>
      <c r="V25" s="29">
        <v>6</v>
      </c>
      <c r="W25" s="30">
        <v>3.125E-2</v>
      </c>
      <c r="X25" s="24">
        <v>2</v>
      </c>
      <c r="Y25" s="23">
        <f t="shared" si="6"/>
        <v>8</v>
      </c>
      <c r="Z25" s="23">
        <v>3</v>
      </c>
      <c r="AA25" s="37">
        <f t="shared" si="7"/>
        <v>23</v>
      </c>
      <c r="AB25" s="23">
        <v>4</v>
      </c>
    </row>
    <row r="26" spans="1:36" hidden="1" x14ac:dyDescent="0.25">
      <c r="A26" s="24">
        <v>5</v>
      </c>
      <c r="B26" s="26" t="s">
        <v>12</v>
      </c>
      <c r="C26" s="27"/>
      <c r="D26" s="33">
        <v>5.1388888888888894E-2</v>
      </c>
      <c r="E26" s="34">
        <v>2</v>
      </c>
      <c r="F26" s="42">
        <v>6</v>
      </c>
      <c r="G26" s="34">
        <v>11</v>
      </c>
      <c r="H26" s="23">
        <v>2</v>
      </c>
      <c r="I26" s="29">
        <v>12</v>
      </c>
      <c r="J26" s="24">
        <v>1</v>
      </c>
      <c r="K26" s="25">
        <f t="shared" si="4"/>
        <v>5.6018518518518518E-3</v>
      </c>
      <c r="L26" s="25">
        <v>1.0763888888888889E-3</v>
      </c>
      <c r="M26" s="25">
        <v>1.0995370370370371E-3</v>
      </c>
      <c r="N26" s="25">
        <v>1.1111111111111111E-3</v>
      </c>
      <c r="O26" s="25">
        <v>1.1226851851851851E-3</v>
      </c>
      <c r="P26" s="25">
        <v>1.1921296296296296E-3</v>
      </c>
      <c r="Q26" s="35">
        <v>0</v>
      </c>
      <c r="R26" s="29">
        <v>1</v>
      </c>
      <c r="S26" s="29">
        <f t="shared" si="5"/>
        <v>2</v>
      </c>
      <c r="T26" s="37">
        <v>1</v>
      </c>
      <c r="U26" s="29">
        <v>9</v>
      </c>
      <c r="V26" s="29">
        <v>2</v>
      </c>
      <c r="W26" s="30">
        <v>0.12638888888888888</v>
      </c>
      <c r="X26" s="24">
        <v>11</v>
      </c>
      <c r="Y26" s="23">
        <f t="shared" si="6"/>
        <v>13</v>
      </c>
      <c r="Z26" s="23">
        <v>7</v>
      </c>
      <c r="AA26" s="37">
        <f t="shared" si="7"/>
        <v>23</v>
      </c>
      <c r="AB26" s="23">
        <v>4</v>
      </c>
      <c r="AC26" s="22"/>
      <c r="AD26" s="22"/>
      <c r="AE26" s="22"/>
      <c r="AF26" s="22"/>
      <c r="AG26" s="22"/>
      <c r="AH26" s="22"/>
      <c r="AI26" s="22"/>
      <c r="AJ26" s="22"/>
    </row>
    <row r="27" spans="1:36" hidden="1" x14ac:dyDescent="0.25">
      <c r="A27" s="24">
        <v>6</v>
      </c>
      <c r="B27" s="26" t="s">
        <v>14</v>
      </c>
      <c r="C27" s="27"/>
      <c r="D27" s="33">
        <v>9.1666666666666674E-2</v>
      </c>
      <c r="E27" s="34">
        <v>12</v>
      </c>
      <c r="F27" s="42">
        <v>9</v>
      </c>
      <c r="G27" s="34">
        <v>3</v>
      </c>
      <c r="H27" s="23">
        <v>4</v>
      </c>
      <c r="I27" s="29">
        <v>8</v>
      </c>
      <c r="J27" s="24">
        <v>9</v>
      </c>
      <c r="K27" s="25">
        <f t="shared" si="4"/>
        <v>1.2627314814814813E-2</v>
      </c>
      <c r="L27" s="25">
        <v>1.4814814814814814E-3</v>
      </c>
      <c r="M27" s="25">
        <v>1.5509259259259261E-3</v>
      </c>
      <c r="N27" s="25">
        <v>1.8055555555555557E-3</v>
      </c>
      <c r="O27" s="25">
        <v>1.9444444444444442E-3</v>
      </c>
      <c r="P27" s="25">
        <v>2.9513888888888888E-3</v>
      </c>
      <c r="Q27" s="35">
        <v>25</v>
      </c>
      <c r="R27" s="29">
        <v>8</v>
      </c>
      <c r="S27" s="29">
        <f t="shared" si="5"/>
        <v>17</v>
      </c>
      <c r="T27" s="37">
        <v>10</v>
      </c>
      <c r="U27" s="29">
        <v>12</v>
      </c>
      <c r="V27" s="29">
        <v>1</v>
      </c>
      <c r="W27" s="30">
        <v>2.6388888888888889E-2</v>
      </c>
      <c r="X27" s="24">
        <v>1</v>
      </c>
      <c r="Y27" s="23">
        <f t="shared" si="6"/>
        <v>2</v>
      </c>
      <c r="Z27" s="23">
        <v>1</v>
      </c>
      <c r="AA27" s="37">
        <f t="shared" si="7"/>
        <v>30</v>
      </c>
      <c r="AB27" s="23">
        <v>6</v>
      </c>
      <c r="AC27" s="22"/>
      <c r="AD27" s="22"/>
      <c r="AE27" s="22"/>
      <c r="AF27" s="22"/>
      <c r="AG27" s="22"/>
      <c r="AH27" s="22"/>
      <c r="AI27" s="22"/>
      <c r="AJ27" s="22"/>
    </row>
    <row r="28" spans="1:36" hidden="1" x14ac:dyDescent="0.25">
      <c r="A28" s="24">
        <v>7</v>
      </c>
      <c r="B28" s="26" t="s">
        <v>39</v>
      </c>
      <c r="C28" s="27"/>
      <c r="D28" s="33">
        <v>5.9722222222222225E-2</v>
      </c>
      <c r="E28" s="34">
        <v>4</v>
      </c>
      <c r="F28" s="42">
        <v>7</v>
      </c>
      <c r="G28" s="34">
        <v>8</v>
      </c>
      <c r="H28" s="23">
        <v>7</v>
      </c>
      <c r="I28" s="29">
        <v>9</v>
      </c>
      <c r="J28" s="24">
        <v>6</v>
      </c>
      <c r="K28" s="25">
        <f t="shared" si="4"/>
        <v>1.2870370370370371E-2</v>
      </c>
      <c r="L28" s="25">
        <v>2.2337962962962967E-3</v>
      </c>
      <c r="M28" s="25">
        <v>2.2800925925925927E-3</v>
      </c>
      <c r="N28" s="25">
        <v>2.3495370370370371E-3</v>
      </c>
      <c r="O28" s="25">
        <v>2.488425925925926E-3</v>
      </c>
      <c r="P28" s="25">
        <v>2.8240740740740739E-3</v>
      </c>
      <c r="Q28" s="35">
        <v>6</v>
      </c>
      <c r="R28" s="29">
        <v>9</v>
      </c>
      <c r="S28" s="29">
        <f t="shared" si="5"/>
        <v>15</v>
      </c>
      <c r="T28" s="37">
        <v>7</v>
      </c>
      <c r="U28" s="29">
        <v>7</v>
      </c>
      <c r="V28" s="29">
        <v>6</v>
      </c>
      <c r="W28" s="30">
        <v>3.9583333333333331E-2</v>
      </c>
      <c r="X28" s="24">
        <v>5</v>
      </c>
      <c r="Y28" s="23">
        <f t="shared" si="6"/>
        <v>11</v>
      </c>
      <c r="Z28" s="23">
        <v>5</v>
      </c>
      <c r="AA28" s="37">
        <f t="shared" si="7"/>
        <v>31</v>
      </c>
      <c r="AB28" s="23">
        <v>7</v>
      </c>
      <c r="AC28" s="22"/>
      <c r="AD28" s="22"/>
      <c r="AE28" s="22"/>
      <c r="AF28" s="22"/>
      <c r="AG28" s="22"/>
      <c r="AH28" s="22"/>
      <c r="AI28" s="22"/>
      <c r="AJ28" s="22"/>
    </row>
    <row r="29" spans="1:36" hidden="1" x14ac:dyDescent="0.25">
      <c r="A29" s="24">
        <v>8</v>
      </c>
      <c r="B29" s="26" t="s">
        <v>47</v>
      </c>
      <c r="C29" s="27"/>
      <c r="D29" s="33">
        <v>6.458333333333334E-2</v>
      </c>
      <c r="E29" s="34">
        <v>7</v>
      </c>
      <c r="F29" s="42">
        <v>8</v>
      </c>
      <c r="G29" s="34">
        <v>5</v>
      </c>
      <c r="H29" s="23">
        <v>10</v>
      </c>
      <c r="I29" s="29">
        <v>11</v>
      </c>
      <c r="J29" s="24">
        <v>5</v>
      </c>
      <c r="K29" s="25">
        <f t="shared" si="4"/>
        <v>7.766203703703704E-3</v>
      </c>
      <c r="L29" s="25">
        <v>1.3078703703703705E-3</v>
      </c>
      <c r="M29" s="25">
        <v>1.3194444444444443E-3</v>
      </c>
      <c r="N29" s="25">
        <v>1.4930555555555556E-3</v>
      </c>
      <c r="O29" s="25">
        <v>1.7592592592592592E-3</v>
      </c>
      <c r="P29" s="25">
        <v>1.7708333333333332E-3</v>
      </c>
      <c r="Q29" s="35">
        <v>1</v>
      </c>
      <c r="R29" s="29">
        <v>3</v>
      </c>
      <c r="S29" s="29">
        <f t="shared" si="5"/>
        <v>8</v>
      </c>
      <c r="T29" s="37">
        <v>5</v>
      </c>
      <c r="U29" s="29">
        <v>7.5</v>
      </c>
      <c r="V29" s="29">
        <v>5</v>
      </c>
      <c r="W29" s="30">
        <v>0.15555555555555556</v>
      </c>
      <c r="X29" s="24">
        <v>12</v>
      </c>
      <c r="Y29" s="23">
        <f t="shared" si="6"/>
        <v>17</v>
      </c>
      <c r="Z29" s="23">
        <v>10</v>
      </c>
      <c r="AA29" s="37">
        <f t="shared" si="7"/>
        <v>37</v>
      </c>
      <c r="AB29" s="23">
        <v>8</v>
      </c>
      <c r="AC29" s="22"/>
      <c r="AD29" s="22"/>
      <c r="AE29" s="22"/>
      <c r="AF29" s="22"/>
      <c r="AG29" s="22"/>
      <c r="AH29" s="22"/>
      <c r="AI29" s="22"/>
      <c r="AJ29" s="22"/>
    </row>
    <row r="30" spans="1:36" hidden="1" x14ac:dyDescent="0.25">
      <c r="A30" s="24">
        <v>9</v>
      </c>
      <c r="B30" s="26" t="s">
        <v>41</v>
      </c>
      <c r="C30" s="27"/>
      <c r="D30" s="33">
        <v>6.458333333333334E-2</v>
      </c>
      <c r="E30" s="34">
        <v>7</v>
      </c>
      <c r="F30" s="42">
        <v>7</v>
      </c>
      <c r="G30" s="34">
        <v>8</v>
      </c>
      <c r="H30" s="23">
        <v>11</v>
      </c>
      <c r="I30" s="29">
        <v>9</v>
      </c>
      <c r="J30" s="24">
        <v>6</v>
      </c>
      <c r="K30" s="25">
        <f t="shared" si="4"/>
        <v>1.1388888888888889E-2</v>
      </c>
      <c r="L30" s="25">
        <v>2.0486111111111113E-3</v>
      </c>
      <c r="M30" s="25">
        <v>2.0486111111111113E-3</v>
      </c>
      <c r="N30" s="25">
        <v>2.1874999999999998E-3</v>
      </c>
      <c r="O30" s="25">
        <v>2.2106481481481478E-3</v>
      </c>
      <c r="P30" s="25">
        <v>2.4305555555555556E-3</v>
      </c>
      <c r="Q30" s="35">
        <v>4</v>
      </c>
      <c r="R30" s="29">
        <v>7</v>
      </c>
      <c r="S30" s="29">
        <f t="shared" si="5"/>
        <v>13</v>
      </c>
      <c r="T30" s="37">
        <v>6</v>
      </c>
      <c r="U30" s="29">
        <v>5</v>
      </c>
      <c r="V30" s="29">
        <v>12</v>
      </c>
      <c r="W30" s="30">
        <v>4.6527777777777779E-2</v>
      </c>
      <c r="X30" s="24">
        <v>6</v>
      </c>
      <c r="Y30" s="23">
        <f t="shared" si="6"/>
        <v>18</v>
      </c>
      <c r="Z30" s="23">
        <v>11</v>
      </c>
      <c r="AA30" s="37">
        <f t="shared" si="7"/>
        <v>43</v>
      </c>
      <c r="AB30" s="23">
        <v>9</v>
      </c>
    </row>
    <row r="31" spans="1:36" hidden="1" x14ac:dyDescent="0.25">
      <c r="A31" s="24">
        <v>10</v>
      </c>
      <c r="B31" s="26" t="s">
        <v>43</v>
      </c>
      <c r="C31" s="27"/>
      <c r="D31" s="33">
        <v>8.1944444444444445E-2</v>
      </c>
      <c r="E31" s="34">
        <v>11</v>
      </c>
      <c r="F31" s="42">
        <v>9.5</v>
      </c>
      <c r="G31" s="34">
        <v>1</v>
      </c>
      <c r="H31" s="23">
        <v>12</v>
      </c>
      <c r="I31" s="29">
        <v>7</v>
      </c>
      <c r="J31" s="24">
        <v>10</v>
      </c>
      <c r="K31" s="25">
        <f t="shared" si="4"/>
        <v>2.0358796296296298E-2</v>
      </c>
      <c r="L31" s="25">
        <v>2.8703703703703708E-3</v>
      </c>
      <c r="M31" s="25">
        <v>3.0787037037037037E-3</v>
      </c>
      <c r="N31" s="25">
        <v>3.2754629629629631E-3</v>
      </c>
      <c r="O31" s="25">
        <v>4.2824074074074075E-3</v>
      </c>
      <c r="P31" s="32">
        <v>4.7685185185185183E-3</v>
      </c>
      <c r="Q31" s="35">
        <v>18</v>
      </c>
      <c r="R31" s="29">
        <v>12</v>
      </c>
      <c r="S31" s="29">
        <f t="shared" si="5"/>
        <v>22</v>
      </c>
      <c r="T31" s="37">
        <v>11</v>
      </c>
      <c r="U31" s="29">
        <v>7</v>
      </c>
      <c r="V31" s="29">
        <v>6</v>
      </c>
      <c r="W31" s="30">
        <v>7.5694444444444439E-2</v>
      </c>
      <c r="X31" s="24">
        <v>8</v>
      </c>
      <c r="Y31" s="23">
        <f t="shared" si="6"/>
        <v>14</v>
      </c>
      <c r="Z31" s="23">
        <v>8</v>
      </c>
      <c r="AA31" s="37">
        <f t="shared" si="7"/>
        <v>43</v>
      </c>
      <c r="AB31" s="23">
        <v>9</v>
      </c>
    </row>
    <row r="32" spans="1:36" hidden="1" x14ac:dyDescent="0.25">
      <c r="A32" s="24">
        <v>11</v>
      </c>
      <c r="B32" s="26" t="s">
        <v>46</v>
      </c>
      <c r="C32" s="27"/>
      <c r="D32" s="33">
        <v>6.9444444444444434E-2</v>
      </c>
      <c r="E32" s="34">
        <v>9</v>
      </c>
      <c r="F32" s="42">
        <v>8</v>
      </c>
      <c r="G32" s="34">
        <v>5</v>
      </c>
      <c r="H32" s="23">
        <v>9</v>
      </c>
      <c r="I32" s="29">
        <v>3</v>
      </c>
      <c r="J32" s="24">
        <v>12</v>
      </c>
      <c r="K32" s="25">
        <f t="shared" si="4"/>
        <v>1.6145833333333331E-2</v>
      </c>
      <c r="L32" s="25">
        <v>2.0486111111111113E-3</v>
      </c>
      <c r="M32" s="25">
        <v>2.1874999999999998E-3</v>
      </c>
      <c r="N32" s="25">
        <v>3.0787037037037037E-3</v>
      </c>
      <c r="O32" s="25">
        <v>3.3680555555555551E-3</v>
      </c>
      <c r="P32" s="25">
        <v>4.7685185185185183E-3</v>
      </c>
      <c r="Q32" s="35">
        <v>6</v>
      </c>
      <c r="R32" s="29">
        <v>11</v>
      </c>
      <c r="S32" s="29">
        <f t="shared" si="5"/>
        <v>23</v>
      </c>
      <c r="T32" s="37">
        <v>12</v>
      </c>
      <c r="U32" s="29">
        <v>7</v>
      </c>
      <c r="V32" s="29">
        <v>6</v>
      </c>
      <c r="W32" s="30">
        <v>7.7777777777777779E-2</v>
      </c>
      <c r="X32" s="24">
        <v>9</v>
      </c>
      <c r="Y32" s="23">
        <f t="shared" si="6"/>
        <v>15</v>
      </c>
      <c r="Z32" s="23">
        <v>9</v>
      </c>
      <c r="AA32" s="37">
        <f t="shared" si="7"/>
        <v>44</v>
      </c>
      <c r="AB32" s="23">
        <v>11</v>
      </c>
    </row>
    <row r="33" spans="1:36" ht="31.5" hidden="1" x14ac:dyDescent="0.25">
      <c r="A33" s="24">
        <v>12</v>
      </c>
      <c r="B33" s="26" t="s">
        <v>45</v>
      </c>
      <c r="C33" s="27"/>
      <c r="D33" s="33">
        <v>8.0555555555555561E-2</v>
      </c>
      <c r="E33" s="34">
        <v>10</v>
      </c>
      <c r="F33" s="42">
        <v>5</v>
      </c>
      <c r="G33" s="34">
        <v>12</v>
      </c>
      <c r="H33" s="23">
        <v>8</v>
      </c>
      <c r="I33" s="29">
        <v>9</v>
      </c>
      <c r="J33" s="24">
        <v>6</v>
      </c>
      <c r="K33" s="25">
        <f t="shared" si="4"/>
        <v>1.4837962962962963E-2</v>
      </c>
      <c r="L33" s="25">
        <v>2.3032407407407407E-3</v>
      </c>
      <c r="M33" s="25">
        <v>2.5347222222222221E-3</v>
      </c>
      <c r="N33" s="25">
        <v>2.673611111111111E-3</v>
      </c>
      <c r="O33" s="25">
        <v>2.9629629629629628E-3</v>
      </c>
      <c r="P33" s="25">
        <v>2.9745370370370373E-3</v>
      </c>
      <c r="Q33" s="35">
        <v>12</v>
      </c>
      <c r="R33" s="29">
        <v>10</v>
      </c>
      <c r="S33" s="29">
        <f t="shared" si="5"/>
        <v>16</v>
      </c>
      <c r="T33" s="37">
        <v>9</v>
      </c>
      <c r="U33" s="29">
        <v>6.5</v>
      </c>
      <c r="V33" s="29">
        <v>11</v>
      </c>
      <c r="W33" s="30">
        <v>0.1111111111111111</v>
      </c>
      <c r="X33" s="24">
        <v>10</v>
      </c>
      <c r="Y33" s="23">
        <f t="shared" si="6"/>
        <v>21</v>
      </c>
      <c r="Z33" s="23">
        <v>12</v>
      </c>
      <c r="AA33" s="37">
        <f t="shared" si="7"/>
        <v>51</v>
      </c>
      <c r="AB33" s="23">
        <v>12</v>
      </c>
      <c r="AC33" s="15"/>
      <c r="AD33" s="15"/>
      <c r="AE33" s="15"/>
      <c r="AF33" s="15"/>
      <c r="AG33" s="15"/>
      <c r="AH33" s="15"/>
      <c r="AI33" s="15"/>
      <c r="AJ33" s="15"/>
    </row>
    <row r="34" spans="1:36" ht="32.25" customHeight="1" x14ac:dyDescent="0.25">
      <c r="A34" s="85" t="s">
        <v>66</v>
      </c>
      <c r="B34" s="85"/>
      <c r="C34" s="85"/>
      <c r="D34" s="85"/>
      <c r="E34" s="85"/>
      <c r="F34" s="85"/>
      <c r="G34" s="86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36" x14ac:dyDescent="0.25">
      <c r="A35" s="60" t="s">
        <v>67</v>
      </c>
      <c r="B35" s="60"/>
      <c r="C35" s="60"/>
      <c r="D35" s="60"/>
      <c r="E35" s="60"/>
      <c r="F35" s="60"/>
      <c r="G35" s="61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</sheetData>
  <sortState ref="B22:AA33">
    <sortCondition ref="AA22:AA33"/>
  </sortState>
  <mergeCells count="31">
    <mergeCell ref="H9:H11"/>
    <mergeCell ref="F9:G10"/>
    <mergeCell ref="D9:E10"/>
    <mergeCell ref="A12:AB12"/>
    <mergeCell ref="A34:AB34"/>
    <mergeCell ref="I10:J10"/>
    <mergeCell ref="K10:R10"/>
    <mergeCell ref="S10:S11"/>
    <mergeCell ref="T10:T11"/>
    <mergeCell ref="A35:AB35"/>
    <mergeCell ref="A21:AB21"/>
    <mergeCell ref="A7:J7"/>
    <mergeCell ref="K7:AB7"/>
    <mergeCell ref="A8:AB8"/>
    <mergeCell ref="C9:C11"/>
    <mergeCell ref="B9:B11"/>
    <mergeCell ref="A9:A11"/>
    <mergeCell ref="AA9:AA11"/>
    <mergeCell ref="AB9:AB11"/>
    <mergeCell ref="I9:T9"/>
    <mergeCell ref="U9:Z9"/>
    <mergeCell ref="U10:V10"/>
    <mergeCell ref="W10:X10"/>
    <mergeCell ref="Y10:Y11"/>
    <mergeCell ref="Z10:Z11"/>
    <mergeCell ref="A1:AB1"/>
    <mergeCell ref="A2:AB2"/>
    <mergeCell ref="A3:AB3"/>
    <mergeCell ref="A5:AB5"/>
    <mergeCell ref="A6:AB6"/>
    <mergeCell ref="A4:AB4"/>
  </mergeCells>
  <printOptions horizontalCentered="1"/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18"/>
  <sheetViews>
    <sheetView view="pageBreakPreview" zoomScale="85" zoomScaleNormal="100" zoomScaleSheetLayoutView="85" workbookViewId="0">
      <selection activeCell="B7" sqref="B7"/>
    </sheetView>
  </sheetViews>
  <sheetFormatPr defaultColWidth="17.28515625" defaultRowHeight="18.75" x14ac:dyDescent="0.3"/>
  <cols>
    <col min="1" max="1" width="17.28515625" style="43"/>
    <col min="2" max="2" width="17.28515625" style="44"/>
    <col min="3" max="16384" width="17.28515625" style="43"/>
  </cols>
  <sheetData>
    <row r="7" spans="2:2" ht="37.5" x14ac:dyDescent="0.3">
      <c r="B7" s="44" t="s">
        <v>55</v>
      </c>
    </row>
    <row r="8" spans="2:2" x14ac:dyDescent="0.3">
      <c r="B8" s="44" t="s">
        <v>51</v>
      </c>
    </row>
    <row r="9" spans="2:2" x14ac:dyDescent="0.3">
      <c r="B9" s="44">
        <v>12</v>
      </c>
    </row>
    <row r="10" spans="2:2" x14ac:dyDescent="0.3">
      <c r="B10" s="44">
        <v>16</v>
      </c>
    </row>
    <row r="11" spans="2:2" x14ac:dyDescent="0.3">
      <c r="B11" s="44">
        <v>28</v>
      </c>
    </row>
    <row r="12" spans="2:2" x14ac:dyDescent="0.3">
      <c r="B12" s="44">
        <v>22</v>
      </c>
    </row>
    <row r="13" spans="2:2" x14ac:dyDescent="0.3">
      <c r="B13" s="44">
        <v>17</v>
      </c>
    </row>
    <row r="14" spans="2:2" x14ac:dyDescent="0.3">
      <c r="B14" s="44" t="s">
        <v>52</v>
      </c>
    </row>
    <row r="15" spans="2:2" x14ac:dyDescent="0.3">
      <c r="B15" s="44" t="s">
        <v>53</v>
      </c>
    </row>
    <row r="16" spans="2:2" x14ac:dyDescent="0.3">
      <c r="B16" s="44">
        <v>8</v>
      </c>
    </row>
    <row r="17" spans="2:2" x14ac:dyDescent="0.3">
      <c r="B17" s="44" t="s">
        <v>54</v>
      </c>
    </row>
    <row r="18" spans="2:2" x14ac:dyDescent="0.3">
      <c r="B18" s="44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Layout" workbookViewId="0">
      <selection activeCell="D2" sqref="D2"/>
    </sheetView>
  </sheetViews>
  <sheetFormatPr defaultRowHeight="15" x14ac:dyDescent="0.25"/>
  <sheetData>
    <row r="1" spans="1:9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9" x14ac:dyDescent="0.25">
      <c r="A26" s="12"/>
      <c r="B26" s="12"/>
      <c r="C26" s="12"/>
      <c r="D26" s="12"/>
      <c r="E26" s="12"/>
      <c r="F26" s="12"/>
      <c r="G26" s="12"/>
      <c r="H26" s="12"/>
      <c r="I26" s="1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5"/>
  <sheetViews>
    <sheetView tabSelected="1" view="pageBreakPreview" topLeftCell="A10" zoomScaleNormal="100" zoomScaleSheetLayoutView="100" workbookViewId="0">
      <selection activeCell="AD32" sqref="AD32"/>
    </sheetView>
  </sheetViews>
  <sheetFormatPr defaultRowHeight="15.75" x14ac:dyDescent="0.25"/>
  <cols>
    <col min="1" max="1" width="4" style="22" customWidth="1"/>
    <col min="2" max="2" width="21.5703125" style="20" customWidth="1"/>
    <col min="3" max="3" width="18.42578125" style="22" bestFit="1" customWidth="1"/>
    <col min="4" max="4" width="8" style="31" customWidth="1"/>
    <col min="5" max="5" width="5.85546875" style="2" customWidth="1"/>
    <col min="6" max="6" width="12" style="39" customWidth="1"/>
    <col min="7" max="7" width="3" style="2" bestFit="1" customWidth="1"/>
    <col min="8" max="8" width="10.5703125" style="2" customWidth="1"/>
    <col min="9" max="9" width="5.140625" style="39" bestFit="1" customWidth="1"/>
    <col min="10" max="10" width="3.28515625" style="22" customWidth="1"/>
    <col min="11" max="11" width="7.5703125" style="3" bestFit="1" customWidth="1"/>
    <col min="12" max="12" width="8.140625" style="31" hidden="1" customWidth="1"/>
    <col min="13" max="14" width="7.5703125" style="31" hidden="1" customWidth="1"/>
    <col min="15" max="16" width="8.140625" style="31" hidden="1" customWidth="1"/>
    <col min="17" max="17" width="3" style="36" customWidth="1"/>
    <col min="18" max="18" width="3.28515625" style="39" bestFit="1" customWidth="1"/>
    <col min="19" max="19" width="4.42578125" style="39" customWidth="1"/>
    <col min="20" max="20" width="3" style="41" customWidth="1"/>
    <col min="21" max="21" width="5.140625" style="39" bestFit="1" customWidth="1"/>
    <col min="22" max="22" width="3" style="39" customWidth="1"/>
    <col min="23" max="23" width="5.85546875" style="31" bestFit="1" customWidth="1"/>
    <col min="24" max="24" width="3.28515625" style="22" bestFit="1" customWidth="1"/>
    <col min="25" max="25" width="4.5703125" style="2" customWidth="1"/>
    <col min="26" max="26" width="3" style="2" customWidth="1"/>
    <col min="27" max="27" width="3.140625" style="39" customWidth="1"/>
    <col min="28" max="28" width="3" style="2" customWidth="1"/>
    <col min="29" max="36" width="9.140625" style="22"/>
  </cols>
  <sheetData>
    <row r="1" spans="1:28" ht="11.25" customHeight="1" x14ac:dyDescent="0.25">
      <c r="A1" s="55" t="s">
        <v>70</v>
      </c>
      <c r="B1" s="55"/>
      <c r="C1" s="55"/>
      <c r="D1" s="55"/>
      <c r="E1" s="55"/>
      <c r="F1" s="55"/>
      <c r="G1" s="56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1.25" customHeight="1" x14ac:dyDescent="0.25">
      <c r="A2" s="55" t="s">
        <v>11</v>
      </c>
      <c r="B2" s="55"/>
      <c r="C2" s="55"/>
      <c r="D2" s="55"/>
      <c r="E2" s="55"/>
      <c r="F2" s="55"/>
      <c r="G2" s="56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11.25" customHeight="1" x14ac:dyDescent="0.25">
      <c r="A3" s="55" t="s">
        <v>24</v>
      </c>
      <c r="B3" s="55"/>
      <c r="C3" s="55"/>
      <c r="D3" s="55"/>
      <c r="E3" s="55"/>
      <c r="F3" s="55"/>
      <c r="G3" s="56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1.25" customHeight="1" x14ac:dyDescent="0.25">
      <c r="A4" s="55" t="s">
        <v>15</v>
      </c>
      <c r="B4" s="55"/>
      <c r="C4" s="55"/>
      <c r="D4" s="55"/>
      <c r="E4" s="55"/>
      <c r="F4" s="55"/>
      <c r="G4" s="5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8.25" customHeight="1" x14ac:dyDescent="0.25">
      <c r="A5" s="57"/>
      <c r="B5" s="57"/>
      <c r="C5" s="57"/>
      <c r="D5" s="57"/>
      <c r="E5" s="57"/>
      <c r="F5" s="57"/>
      <c r="G5" s="58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6" spans="1:28" ht="35.25" customHeight="1" thickBot="1" x14ac:dyDescent="0.3">
      <c r="A6" s="59" t="s">
        <v>25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14.25" customHeight="1" thickTop="1" x14ac:dyDescent="0.25">
      <c r="A7" s="63" t="s">
        <v>12</v>
      </c>
      <c r="B7" s="63"/>
      <c r="C7" s="63"/>
      <c r="D7" s="63"/>
      <c r="E7" s="63"/>
      <c r="F7" s="63"/>
      <c r="G7" s="64"/>
      <c r="H7" s="63"/>
      <c r="I7" s="63"/>
      <c r="J7" s="63"/>
      <c r="K7" s="65" t="s">
        <v>49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ht="37.5" customHeight="1" x14ac:dyDescent="0.25">
      <c r="A8" s="66" t="s">
        <v>68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63" customHeight="1" x14ac:dyDescent="0.25">
      <c r="A9" s="67" t="s">
        <v>0</v>
      </c>
      <c r="B9" s="68" t="s">
        <v>1</v>
      </c>
      <c r="C9" s="67" t="s">
        <v>2</v>
      </c>
      <c r="D9" s="81" t="s">
        <v>32</v>
      </c>
      <c r="E9" s="82"/>
      <c r="F9" s="73" t="s">
        <v>31</v>
      </c>
      <c r="G9" s="73"/>
      <c r="H9" s="78" t="s">
        <v>13</v>
      </c>
      <c r="I9" s="73" t="s">
        <v>50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 t="s">
        <v>3</v>
      </c>
      <c r="V9" s="73"/>
      <c r="W9" s="73"/>
      <c r="X9" s="73"/>
      <c r="Y9" s="73"/>
      <c r="Z9" s="73"/>
      <c r="AA9" s="71" t="s">
        <v>7</v>
      </c>
      <c r="AB9" s="72" t="s">
        <v>8</v>
      </c>
    </row>
    <row r="10" spans="1:28" x14ac:dyDescent="0.25">
      <c r="A10" s="67"/>
      <c r="B10" s="69"/>
      <c r="C10" s="67"/>
      <c r="D10" s="83"/>
      <c r="E10" s="84"/>
      <c r="F10" s="73"/>
      <c r="G10" s="73"/>
      <c r="H10" s="79"/>
      <c r="I10" s="75" t="s">
        <v>9</v>
      </c>
      <c r="J10" s="75"/>
      <c r="K10" s="74" t="s">
        <v>10</v>
      </c>
      <c r="L10" s="74"/>
      <c r="M10" s="74"/>
      <c r="N10" s="74"/>
      <c r="O10" s="74"/>
      <c r="P10" s="74"/>
      <c r="Q10" s="74"/>
      <c r="R10" s="74"/>
      <c r="S10" s="87" t="s">
        <v>7</v>
      </c>
      <c r="T10" s="88" t="s">
        <v>4</v>
      </c>
      <c r="U10" s="74" t="s">
        <v>9</v>
      </c>
      <c r="V10" s="74"/>
      <c r="W10" s="75" t="s">
        <v>10</v>
      </c>
      <c r="X10" s="75"/>
      <c r="Y10" s="76" t="s">
        <v>7</v>
      </c>
      <c r="Z10" s="77" t="s">
        <v>4</v>
      </c>
      <c r="AA10" s="71"/>
      <c r="AB10" s="72"/>
    </row>
    <row r="11" spans="1:28" ht="23.25" customHeight="1" x14ac:dyDescent="0.25">
      <c r="A11" s="67"/>
      <c r="B11" s="70"/>
      <c r="C11" s="67"/>
      <c r="D11" s="30" t="s">
        <v>5</v>
      </c>
      <c r="E11" s="23" t="s">
        <v>4</v>
      </c>
      <c r="F11" s="29" t="s">
        <v>6</v>
      </c>
      <c r="G11" s="23" t="s">
        <v>4</v>
      </c>
      <c r="H11" s="80"/>
      <c r="I11" s="40" t="s">
        <v>6</v>
      </c>
      <c r="J11" s="17" t="s">
        <v>4</v>
      </c>
      <c r="K11" s="48" t="s">
        <v>5</v>
      </c>
      <c r="L11" s="40">
        <v>1</v>
      </c>
      <c r="M11" s="40">
        <v>2</v>
      </c>
      <c r="N11" s="40">
        <v>3</v>
      </c>
      <c r="O11" s="40">
        <v>4</v>
      </c>
      <c r="P11" s="40">
        <v>5</v>
      </c>
      <c r="Q11" s="49" t="s">
        <v>48</v>
      </c>
      <c r="R11" s="40" t="s">
        <v>4</v>
      </c>
      <c r="S11" s="87"/>
      <c r="T11" s="88"/>
      <c r="U11" s="40" t="s">
        <v>6</v>
      </c>
      <c r="V11" s="40" t="s">
        <v>4</v>
      </c>
      <c r="W11" s="38" t="s">
        <v>5</v>
      </c>
      <c r="X11" s="17" t="s">
        <v>4</v>
      </c>
      <c r="Y11" s="76"/>
      <c r="Z11" s="77"/>
      <c r="AA11" s="71"/>
      <c r="AB11" s="72"/>
    </row>
    <row r="12" spans="1:28" ht="13.5" hidden="1" customHeight="1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</row>
    <row r="13" spans="1:28" ht="32.25" hidden="1" customHeight="1" x14ac:dyDescent="0.25">
      <c r="A13" s="24">
        <v>1</v>
      </c>
      <c r="B13" s="28" t="s">
        <v>37</v>
      </c>
      <c r="C13" s="24" t="s">
        <v>65</v>
      </c>
      <c r="D13" s="30">
        <v>8.2638888888888887E-2</v>
      </c>
      <c r="E13" s="23">
        <v>1</v>
      </c>
      <c r="F13" s="29">
        <v>6</v>
      </c>
      <c r="G13" s="23">
        <v>4</v>
      </c>
      <c r="H13" s="23">
        <v>1</v>
      </c>
      <c r="I13" s="29">
        <v>9</v>
      </c>
      <c r="J13" s="24">
        <v>1</v>
      </c>
      <c r="K13" s="25">
        <f t="shared" ref="K13:K20" si="0">SUM(L13:P13)+Q13*$AD$23</f>
        <v>9.1782407407407403E-3</v>
      </c>
      <c r="L13" s="25">
        <v>1.5856481481481479E-3</v>
      </c>
      <c r="M13" s="25">
        <v>1.6550925925925926E-3</v>
      </c>
      <c r="N13" s="25">
        <v>1.7592592592592592E-3</v>
      </c>
      <c r="O13" s="25">
        <v>1.9097222222222222E-3</v>
      </c>
      <c r="P13" s="25">
        <v>2.2685185185185182E-3</v>
      </c>
      <c r="Q13" s="35">
        <v>0</v>
      </c>
      <c r="R13" s="37">
        <v>2</v>
      </c>
      <c r="S13" s="29">
        <f t="shared" ref="S13:S20" si="1">J13+R13</f>
        <v>3</v>
      </c>
      <c r="T13" s="37">
        <v>1</v>
      </c>
      <c r="U13" s="29">
        <v>6.5</v>
      </c>
      <c r="V13" s="29">
        <v>3</v>
      </c>
      <c r="W13" s="30">
        <v>5.6250000000000001E-2</v>
      </c>
      <c r="X13" s="24">
        <v>4</v>
      </c>
      <c r="Y13" s="23">
        <f t="shared" ref="Y13:Y20" si="2">V13+X13</f>
        <v>7</v>
      </c>
      <c r="Z13" s="23">
        <v>2</v>
      </c>
      <c r="AA13" s="37">
        <f t="shared" ref="AA13:AA20" si="3">E13+G13+H13+T13+Z13</f>
        <v>9</v>
      </c>
      <c r="AB13" s="23">
        <v>1</v>
      </c>
    </row>
    <row r="14" spans="1:28" hidden="1" x14ac:dyDescent="0.25">
      <c r="A14" s="24">
        <v>2</v>
      </c>
      <c r="B14" s="28" t="s">
        <v>35</v>
      </c>
      <c r="C14" s="24"/>
      <c r="D14" s="30">
        <v>9.4444444444444442E-2</v>
      </c>
      <c r="E14" s="23">
        <v>4</v>
      </c>
      <c r="F14" s="29">
        <v>6.5</v>
      </c>
      <c r="G14" s="23">
        <v>3</v>
      </c>
      <c r="H14" s="23">
        <v>2</v>
      </c>
      <c r="I14" s="29">
        <v>5</v>
      </c>
      <c r="J14" s="24">
        <v>4</v>
      </c>
      <c r="K14" s="25">
        <f t="shared" si="0"/>
        <v>8.1250000000000003E-3</v>
      </c>
      <c r="L14" s="25">
        <v>1.4004629629629629E-3</v>
      </c>
      <c r="M14" s="25">
        <v>1.4583333333333334E-3</v>
      </c>
      <c r="N14" s="25">
        <v>1.4699074074074074E-3</v>
      </c>
      <c r="O14" s="25">
        <v>1.5393518518518519E-3</v>
      </c>
      <c r="P14" s="25">
        <v>1.6782407407407406E-3</v>
      </c>
      <c r="Q14" s="35">
        <v>5</v>
      </c>
      <c r="R14" s="37">
        <v>1</v>
      </c>
      <c r="S14" s="29">
        <f t="shared" si="1"/>
        <v>5</v>
      </c>
      <c r="T14" s="37">
        <v>2</v>
      </c>
      <c r="U14" s="29">
        <v>5</v>
      </c>
      <c r="V14" s="29">
        <v>5</v>
      </c>
      <c r="W14" s="30">
        <v>4.027777777777778E-2</v>
      </c>
      <c r="X14" s="24">
        <v>3</v>
      </c>
      <c r="Y14" s="23">
        <f t="shared" si="2"/>
        <v>8</v>
      </c>
      <c r="Z14" s="23">
        <v>3</v>
      </c>
      <c r="AA14" s="37">
        <f t="shared" si="3"/>
        <v>14</v>
      </c>
      <c r="AB14" s="23">
        <v>2</v>
      </c>
    </row>
    <row r="15" spans="1:28" ht="13.5" hidden="1" customHeight="1" x14ac:dyDescent="0.25">
      <c r="A15" s="24">
        <v>3</v>
      </c>
      <c r="B15" s="28" t="s">
        <v>14</v>
      </c>
      <c r="C15" s="24"/>
      <c r="D15" s="30">
        <v>9.9999999999999992E-2</v>
      </c>
      <c r="E15" s="23">
        <v>5</v>
      </c>
      <c r="F15" s="29">
        <v>8</v>
      </c>
      <c r="G15" s="23">
        <v>2</v>
      </c>
      <c r="H15" s="23">
        <v>4</v>
      </c>
      <c r="I15" s="29">
        <v>0</v>
      </c>
      <c r="J15" s="24">
        <v>8</v>
      </c>
      <c r="K15" s="25">
        <f t="shared" si="0"/>
        <v>1.8136574074074072E-2</v>
      </c>
      <c r="L15" s="25">
        <v>2.2222222222222222E-3</v>
      </c>
      <c r="M15" s="25">
        <v>2.9166666666666668E-3</v>
      </c>
      <c r="N15" s="25">
        <v>3.2060185185185191E-3</v>
      </c>
      <c r="O15" s="25">
        <v>3.3333333333333335E-3</v>
      </c>
      <c r="P15" s="32">
        <v>5.0694444444444441E-3</v>
      </c>
      <c r="Q15" s="35">
        <v>12</v>
      </c>
      <c r="R15" s="37">
        <v>5</v>
      </c>
      <c r="S15" s="29">
        <f t="shared" si="1"/>
        <v>13</v>
      </c>
      <c r="T15" s="37">
        <v>7</v>
      </c>
      <c r="U15" s="29">
        <v>4</v>
      </c>
      <c r="V15" s="29">
        <v>6</v>
      </c>
      <c r="W15" s="30">
        <v>3.2638888888888891E-2</v>
      </c>
      <c r="X15" s="24">
        <v>2</v>
      </c>
      <c r="Y15" s="23">
        <f t="shared" si="2"/>
        <v>8</v>
      </c>
      <c r="Z15" s="23">
        <v>3</v>
      </c>
      <c r="AA15" s="37">
        <f t="shared" si="3"/>
        <v>21</v>
      </c>
      <c r="AB15" s="23">
        <v>3</v>
      </c>
    </row>
    <row r="16" spans="1:28" ht="13.5" hidden="1" customHeight="1" x14ac:dyDescent="0.25">
      <c r="A16" s="24">
        <v>4</v>
      </c>
      <c r="B16" s="26" t="s">
        <v>38</v>
      </c>
      <c r="C16" s="27"/>
      <c r="D16" s="33">
        <v>9.2361111111111116E-2</v>
      </c>
      <c r="E16" s="34">
        <v>3</v>
      </c>
      <c r="F16" s="42">
        <v>4</v>
      </c>
      <c r="G16" s="34">
        <v>8</v>
      </c>
      <c r="H16" s="23">
        <v>3</v>
      </c>
      <c r="I16" s="29">
        <v>7</v>
      </c>
      <c r="J16" s="24">
        <v>2</v>
      </c>
      <c r="K16" s="25">
        <f t="shared" si="0"/>
        <v>1.6180555555555556E-2</v>
      </c>
      <c r="L16" s="25">
        <v>1.712962962962963E-3</v>
      </c>
      <c r="M16" s="25">
        <v>2.2106481481481478E-3</v>
      </c>
      <c r="N16" s="25">
        <v>3.414351851851852E-3</v>
      </c>
      <c r="O16" s="25">
        <v>3.8425925925925923E-3</v>
      </c>
      <c r="P16" s="25">
        <v>4.3055555555555555E-3</v>
      </c>
      <c r="Q16" s="35">
        <v>6</v>
      </c>
      <c r="R16" s="37">
        <v>4</v>
      </c>
      <c r="S16" s="29">
        <f t="shared" si="1"/>
        <v>6</v>
      </c>
      <c r="T16" s="37">
        <v>3</v>
      </c>
      <c r="U16" s="29">
        <v>6.5</v>
      </c>
      <c r="V16" s="29">
        <v>3</v>
      </c>
      <c r="W16" s="30">
        <v>0.1173611111111111</v>
      </c>
      <c r="X16" s="24">
        <v>6</v>
      </c>
      <c r="Y16" s="23">
        <f t="shared" si="2"/>
        <v>9</v>
      </c>
      <c r="Z16" s="23">
        <v>5</v>
      </c>
      <c r="AA16" s="37">
        <f t="shared" si="3"/>
        <v>22</v>
      </c>
      <c r="AB16" s="23">
        <v>4</v>
      </c>
    </row>
    <row r="17" spans="1:30" ht="13.5" hidden="1" customHeight="1" x14ac:dyDescent="0.25">
      <c r="A17" s="24">
        <v>5</v>
      </c>
      <c r="B17" s="28" t="s">
        <v>34</v>
      </c>
      <c r="C17" s="24"/>
      <c r="D17" s="30">
        <v>8.3333333333333329E-2</v>
      </c>
      <c r="E17" s="23">
        <v>2</v>
      </c>
      <c r="F17" s="29">
        <v>5</v>
      </c>
      <c r="G17" s="23">
        <v>5</v>
      </c>
      <c r="H17" s="23">
        <v>8</v>
      </c>
      <c r="I17" s="29">
        <v>5</v>
      </c>
      <c r="J17" s="24">
        <v>4</v>
      </c>
      <c r="K17" s="25">
        <f t="shared" si="0"/>
        <v>1.324074074074074E-2</v>
      </c>
      <c r="L17" s="25">
        <v>2.1527777777777778E-3</v>
      </c>
      <c r="M17" s="25">
        <v>2.3263888888888887E-3</v>
      </c>
      <c r="N17" s="25">
        <v>2.3495370370370371E-3</v>
      </c>
      <c r="O17" s="25">
        <v>2.3842592592592591E-3</v>
      </c>
      <c r="P17" s="25">
        <v>3.3333333333333335E-3</v>
      </c>
      <c r="Q17" s="35">
        <v>6</v>
      </c>
      <c r="R17" s="37">
        <v>3</v>
      </c>
      <c r="S17" s="29">
        <f t="shared" si="1"/>
        <v>7</v>
      </c>
      <c r="T17" s="37">
        <v>4</v>
      </c>
      <c r="U17" s="29">
        <v>7</v>
      </c>
      <c r="V17" s="29">
        <v>2</v>
      </c>
      <c r="W17" s="30">
        <v>0.15625</v>
      </c>
      <c r="X17" s="24">
        <v>7</v>
      </c>
      <c r="Y17" s="23">
        <f t="shared" si="2"/>
        <v>9</v>
      </c>
      <c r="Z17" s="23">
        <v>5</v>
      </c>
      <c r="AA17" s="37">
        <f t="shared" si="3"/>
        <v>24</v>
      </c>
      <c r="AB17" s="23">
        <v>5</v>
      </c>
    </row>
    <row r="18" spans="1:30" ht="13.5" hidden="1" customHeight="1" x14ac:dyDescent="0.25">
      <c r="A18" s="24">
        <v>6</v>
      </c>
      <c r="B18" s="28" t="s">
        <v>33</v>
      </c>
      <c r="C18" s="24"/>
      <c r="D18" s="30">
        <v>0.12013888888888889</v>
      </c>
      <c r="E18" s="23">
        <v>7</v>
      </c>
      <c r="F18" s="29">
        <v>8.5</v>
      </c>
      <c r="G18" s="23">
        <v>1</v>
      </c>
      <c r="H18" s="23">
        <v>7</v>
      </c>
      <c r="I18" s="29">
        <v>5</v>
      </c>
      <c r="J18" s="24">
        <v>4</v>
      </c>
      <c r="K18" s="25">
        <f t="shared" si="0"/>
        <v>2.1041666666666667E-2</v>
      </c>
      <c r="L18" s="25">
        <v>2.8472222222222219E-3</v>
      </c>
      <c r="M18" s="25">
        <v>3.2638888888888891E-3</v>
      </c>
      <c r="N18" s="25">
        <v>3.3217592592592591E-3</v>
      </c>
      <c r="O18" s="25">
        <v>3.9930555555555561E-3</v>
      </c>
      <c r="P18" s="25">
        <v>5.0694444444444441E-3</v>
      </c>
      <c r="Q18" s="35">
        <v>22</v>
      </c>
      <c r="R18" s="37">
        <v>8</v>
      </c>
      <c r="S18" s="29">
        <f t="shared" si="1"/>
        <v>12</v>
      </c>
      <c r="T18" s="37">
        <v>6</v>
      </c>
      <c r="U18" s="29">
        <v>6</v>
      </c>
      <c r="V18" s="29">
        <v>4</v>
      </c>
      <c r="W18" s="30">
        <v>8.6111111111111124E-2</v>
      </c>
      <c r="X18" s="24">
        <v>5</v>
      </c>
      <c r="Y18" s="23">
        <f t="shared" si="2"/>
        <v>9</v>
      </c>
      <c r="Z18" s="23">
        <v>5</v>
      </c>
      <c r="AA18" s="37">
        <f t="shared" si="3"/>
        <v>26</v>
      </c>
      <c r="AB18" s="23">
        <v>6</v>
      </c>
    </row>
    <row r="19" spans="1:30" hidden="1" x14ac:dyDescent="0.25">
      <c r="A19" s="24">
        <v>7</v>
      </c>
      <c r="B19" s="26" t="s">
        <v>39</v>
      </c>
      <c r="C19" s="27"/>
      <c r="D19" s="33">
        <v>0.10069444444444443</v>
      </c>
      <c r="E19" s="34">
        <v>6</v>
      </c>
      <c r="F19" s="42">
        <v>4.5</v>
      </c>
      <c r="G19" s="34">
        <v>7</v>
      </c>
      <c r="H19" s="23">
        <v>4</v>
      </c>
      <c r="I19" s="29">
        <v>4</v>
      </c>
      <c r="J19" s="24">
        <v>7</v>
      </c>
      <c r="K19" s="25">
        <f t="shared" si="0"/>
        <v>2.0474537037037038E-2</v>
      </c>
      <c r="L19" s="25">
        <v>2.5694444444444445E-3</v>
      </c>
      <c r="M19" s="25">
        <v>3.4606481481481485E-3</v>
      </c>
      <c r="N19" s="25">
        <v>3.6111111111111114E-3</v>
      </c>
      <c r="O19" s="32">
        <v>5.0694444444444441E-3</v>
      </c>
      <c r="P19" s="32">
        <v>5.0694444444444441E-3</v>
      </c>
      <c r="Q19" s="35">
        <v>6</v>
      </c>
      <c r="R19" s="37">
        <v>7</v>
      </c>
      <c r="S19" s="29">
        <f t="shared" si="1"/>
        <v>14</v>
      </c>
      <c r="T19" s="37">
        <v>8</v>
      </c>
      <c r="U19" s="29">
        <v>5</v>
      </c>
      <c r="V19" s="29">
        <v>1</v>
      </c>
      <c r="W19" s="30">
        <v>3.1944444444444449E-2</v>
      </c>
      <c r="X19" s="24">
        <v>1</v>
      </c>
      <c r="Y19" s="23">
        <f t="shared" si="2"/>
        <v>2</v>
      </c>
      <c r="Z19" s="23">
        <v>1</v>
      </c>
      <c r="AA19" s="37">
        <f t="shared" si="3"/>
        <v>26</v>
      </c>
      <c r="AB19" s="23">
        <v>6</v>
      </c>
    </row>
    <row r="20" spans="1:30" hidden="1" x14ac:dyDescent="0.25">
      <c r="A20" s="24">
        <v>8</v>
      </c>
      <c r="B20" s="28" t="s">
        <v>36</v>
      </c>
      <c r="C20" s="24"/>
      <c r="D20" s="30">
        <v>0.14166666666666666</v>
      </c>
      <c r="E20" s="23">
        <v>8</v>
      </c>
      <c r="F20" s="29">
        <v>5</v>
      </c>
      <c r="G20" s="23">
        <v>5</v>
      </c>
      <c r="H20" s="23">
        <v>6</v>
      </c>
      <c r="I20" s="29">
        <v>6</v>
      </c>
      <c r="J20" s="24">
        <v>3</v>
      </c>
      <c r="K20" s="25">
        <f t="shared" si="0"/>
        <v>2.0185185185185188E-2</v>
      </c>
      <c r="L20" s="25">
        <v>3.4027777777777784E-3</v>
      </c>
      <c r="M20" s="25">
        <v>3.4606481481481485E-3</v>
      </c>
      <c r="N20" s="25">
        <v>3.5995370370370369E-3</v>
      </c>
      <c r="O20" s="25">
        <v>3.5879629629629629E-3</v>
      </c>
      <c r="P20" s="25">
        <v>3.5879629629629629E-3</v>
      </c>
      <c r="Q20" s="35">
        <v>22</v>
      </c>
      <c r="R20" s="37">
        <v>6</v>
      </c>
      <c r="S20" s="29">
        <f t="shared" si="1"/>
        <v>9</v>
      </c>
      <c r="T20" s="37">
        <v>5</v>
      </c>
      <c r="U20" s="29">
        <v>3</v>
      </c>
      <c r="V20" s="29">
        <v>7</v>
      </c>
      <c r="W20" s="30">
        <v>0.16666666666666666</v>
      </c>
      <c r="X20" s="24">
        <v>8</v>
      </c>
      <c r="Y20" s="23">
        <f t="shared" si="2"/>
        <v>15</v>
      </c>
      <c r="Z20" s="23">
        <v>8</v>
      </c>
      <c r="AA20" s="37">
        <f t="shared" si="3"/>
        <v>32</v>
      </c>
      <c r="AB20" s="23">
        <v>8</v>
      </c>
    </row>
    <row r="21" spans="1:30" ht="13.5" hidden="1" customHeight="1" x14ac:dyDescent="0.25">
      <c r="A21" s="62" t="s">
        <v>29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30" ht="31.5" x14ac:dyDescent="0.25">
      <c r="A22" s="24">
        <v>1</v>
      </c>
      <c r="B22" s="28" t="s">
        <v>37</v>
      </c>
      <c r="C22" s="27" t="s">
        <v>88</v>
      </c>
      <c r="D22" s="33">
        <v>4.9305555555555554E-2</v>
      </c>
      <c r="E22" s="34">
        <v>1</v>
      </c>
      <c r="F22" s="42">
        <v>9</v>
      </c>
      <c r="G22" s="34">
        <v>3</v>
      </c>
      <c r="H22" s="23">
        <v>2</v>
      </c>
      <c r="I22" s="29">
        <v>12</v>
      </c>
      <c r="J22" s="24">
        <v>1</v>
      </c>
      <c r="K22" s="25">
        <f>SUM(L22:P22)+Q22*$AD$23</f>
        <v>6.8981481481481489E-3</v>
      </c>
      <c r="L22" s="25">
        <v>1.1111111111111111E-3</v>
      </c>
      <c r="M22" s="25">
        <v>1.2384259259259258E-3</v>
      </c>
      <c r="N22" s="25">
        <v>1.25E-3</v>
      </c>
      <c r="O22" s="25">
        <v>1.2847222222222223E-3</v>
      </c>
      <c r="P22" s="25">
        <v>1.4351851851851854E-3</v>
      </c>
      <c r="Q22" s="35">
        <v>5</v>
      </c>
      <c r="R22" s="29">
        <v>2</v>
      </c>
      <c r="S22" s="29">
        <f>J22+R22</f>
        <v>3</v>
      </c>
      <c r="T22" s="37">
        <v>2</v>
      </c>
      <c r="U22" s="29">
        <v>8</v>
      </c>
      <c r="V22" s="29">
        <v>4</v>
      </c>
      <c r="W22" s="30">
        <v>5.486111111111111E-2</v>
      </c>
      <c r="X22" s="24">
        <v>7</v>
      </c>
      <c r="Y22" s="23">
        <f>V22+X22</f>
        <v>11</v>
      </c>
      <c r="Z22" s="23">
        <v>5</v>
      </c>
      <c r="AA22" s="37">
        <f>E22+G22+H22+T22+Z22</f>
        <v>13</v>
      </c>
      <c r="AB22" s="23">
        <v>1</v>
      </c>
    </row>
    <row r="23" spans="1:30" ht="31.5" x14ac:dyDescent="0.25">
      <c r="A23" s="24">
        <v>2</v>
      </c>
      <c r="B23" s="26" t="s">
        <v>40</v>
      </c>
      <c r="C23" s="27" t="s">
        <v>85</v>
      </c>
      <c r="D23" s="33">
        <v>5.6944444444444443E-2</v>
      </c>
      <c r="E23" s="34">
        <v>3</v>
      </c>
      <c r="F23" s="42">
        <v>6.5</v>
      </c>
      <c r="G23" s="34">
        <v>10</v>
      </c>
      <c r="H23" s="51">
        <v>3</v>
      </c>
      <c r="I23" s="29">
        <v>12</v>
      </c>
      <c r="J23" s="24">
        <v>1</v>
      </c>
      <c r="K23" s="25">
        <f>SUM(L23:P23)+Q23*$AD$23</f>
        <v>1.0243055555555557E-2</v>
      </c>
      <c r="L23" s="25">
        <v>1.4814814814814814E-3</v>
      </c>
      <c r="M23" s="25">
        <v>1.6087962962962963E-3</v>
      </c>
      <c r="N23" s="25">
        <v>1.6435185185185183E-3</v>
      </c>
      <c r="O23" s="25">
        <v>1.8865740740740742E-3</v>
      </c>
      <c r="P23" s="25">
        <v>3.0439814814814821E-3</v>
      </c>
      <c r="Q23" s="35">
        <v>5</v>
      </c>
      <c r="R23" s="29">
        <v>5</v>
      </c>
      <c r="S23" s="29">
        <f>J23+R23</f>
        <v>6</v>
      </c>
      <c r="T23" s="37">
        <v>3</v>
      </c>
      <c r="U23" s="29">
        <v>7</v>
      </c>
      <c r="V23" s="29">
        <v>6</v>
      </c>
      <c r="W23" s="30">
        <v>3.125E-2</v>
      </c>
      <c r="X23" s="24">
        <v>2</v>
      </c>
      <c r="Y23" s="23">
        <f>V23+X23</f>
        <v>8</v>
      </c>
      <c r="Z23" s="23">
        <v>3</v>
      </c>
      <c r="AA23" s="37">
        <f>E23+G23+H23+T23+Z23</f>
        <v>22</v>
      </c>
      <c r="AB23" s="23">
        <v>2</v>
      </c>
      <c r="AD23" s="3">
        <v>1.1574074074074073E-4</v>
      </c>
    </row>
    <row r="24" spans="1:30" x14ac:dyDescent="0.25">
      <c r="A24" s="24">
        <v>3</v>
      </c>
      <c r="B24" s="26" t="s">
        <v>44</v>
      </c>
      <c r="C24" s="27" t="s">
        <v>86</v>
      </c>
      <c r="D24" s="33">
        <v>6.3888888888888884E-2</v>
      </c>
      <c r="E24" s="34">
        <v>6</v>
      </c>
      <c r="F24" s="42">
        <v>8</v>
      </c>
      <c r="G24" s="34">
        <v>5</v>
      </c>
      <c r="H24" s="23">
        <v>6</v>
      </c>
      <c r="I24" s="29">
        <v>12</v>
      </c>
      <c r="J24" s="24">
        <v>1</v>
      </c>
      <c r="K24" s="25">
        <f>SUM(L24:P24)+Q24*$AD$23</f>
        <v>1.1099537037037038E-2</v>
      </c>
      <c r="L24" s="25">
        <v>1.689814814814815E-3</v>
      </c>
      <c r="M24" s="25">
        <v>1.8518518518518517E-3</v>
      </c>
      <c r="N24" s="25">
        <v>1.9212962962962962E-3</v>
      </c>
      <c r="O24" s="25">
        <v>2.1874999999999998E-3</v>
      </c>
      <c r="P24" s="25">
        <v>2.9861111111111113E-3</v>
      </c>
      <c r="Q24" s="35">
        <v>4</v>
      </c>
      <c r="R24" s="29">
        <v>6</v>
      </c>
      <c r="S24" s="29">
        <f>J24+R24</f>
        <v>7</v>
      </c>
      <c r="T24" s="37">
        <v>4</v>
      </c>
      <c r="U24" s="29">
        <v>8.5</v>
      </c>
      <c r="V24" s="29">
        <v>3</v>
      </c>
      <c r="W24" s="30">
        <v>3.3333333333333333E-2</v>
      </c>
      <c r="X24" s="24">
        <v>3</v>
      </c>
      <c r="Y24" s="23">
        <f>V24+X24</f>
        <v>6</v>
      </c>
      <c r="Z24" s="23">
        <v>2</v>
      </c>
      <c r="AA24" s="37">
        <f>E24+G24+H24+T24+Z24</f>
        <v>23</v>
      </c>
      <c r="AB24" s="53">
        <v>3</v>
      </c>
    </row>
    <row r="25" spans="1:30" ht="31.5" x14ac:dyDescent="0.25">
      <c r="A25" s="24">
        <v>4</v>
      </c>
      <c r="B25" s="26" t="s">
        <v>12</v>
      </c>
      <c r="C25" s="27" t="s">
        <v>87</v>
      </c>
      <c r="D25" s="33">
        <v>5.1388888888888894E-2</v>
      </c>
      <c r="E25" s="34">
        <v>2</v>
      </c>
      <c r="F25" s="42">
        <v>6</v>
      </c>
      <c r="G25" s="34">
        <v>11</v>
      </c>
      <c r="H25" s="52">
        <v>5</v>
      </c>
      <c r="I25" s="29">
        <v>12</v>
      </c>
      <c r="J25" s="24">
        <v>1</v>
      </c>
      <c r="K25" s="25">
        <f>SUM(L25:P25)+Q25*$AD$23</f>
        <v>5.6018518518518518E-3</v>
      </c>
      <c r="L25" s="25">
        <v>1.0763888888888889E-3</v>
      </c>
      <c r="M25" s="25">
        <v>1.0995370370370371E-3</v>
      </c>
      <c r="N25" s="25">
        <v>1.1111111111111111E-3</v>
      </c>
      <c r="O25" s="25">
        <v>1.1226851851851851E-3</v>
      </c>
      <c r="P25" s="25">
        <v>1.1921296296296296E-3</v>
      </c>
      <c r="Q25" s="35">
        <v>0</v>
      </c>
      <c r="R25" s="29">
        <v>1</v>
      </c>
      <c r="S25" s="29">
        <f>J25+R25</f>
        <v>2</v>
      </c>
      <c r="T25" s="37">
        <v>1</v>
      </c>
      <c r="U25" s="29">
        <v>9</v>
      </c>
      <c r="V25" s="29">
        <v>2</v>
      </c>
      <c r="W25" s="30">
        <v>0.12638888888888888</v>
      </c>
      <c r="X25" s="24">
        <v>11</v>
      </c>
      <c r="Y25" s="23">
        <f>V25+X25</f>
        <v>13</v>
      </c>
      <c r="Z25" s="23">
        <v>7</v>
      </c>
      <c r="AA25" s="37">
        <f>E25+G25+H25+T25+Z25</f>
        <v>26</v>
      </c>
      <c r="AB25" s="53">
        <v>4</v>
      </c>
    </row>
    <row r="26" spans="1:30" x14ac:dyDescent="0.25">
      <c r="A26" s="24">
        <v>5</v>
      </c>
      <c r="B26" s="26" t="s">
        <v>42</v>
      </c>
      <c r="C26" s="27" t="s">
        <v>77</v>
      </c>
      <c r="D26" s="33">
        <v>6.3194444444444442E-2</v>
      </c>
      <c r="E26" s="34">
        <v>5</v>
      </c>
      <c r="F26" s="42">
        <v>9.5</v>
      </c>
      <c r="G26" s="34">
        <v>1</v>
      </c>
      <c r="H26" s="52">
        <v>11</v>
      </c>
      <c r="I26" s="29">
        <v>5</v>
      </c>
      <c r="J26" s="24">
        <v>11</v>
      </c>
      <c r="K26" s="25">
        <f>SUM(L26:P26)+Q26*$AD$23</f>
        <v>1.0185185185185186E-2</v>
      </c>
      <c r="L26" s="25">
        <v>1.3541666666666667E-3</v>
      </c>
      <c r="M26" s="25">
        <v>1.6203703703703703E-3</v>
      </c>
      <c r="N26" s="25">
        <v>2.0254629629629629E-3</v>
      </c>
      <c r="O26" s="25">
        <v>2.0486111111111113E-3</v>
      </c>
      <c r="P26" s="25">
        <v>2.9050925925925928E-3</v>
      </c>
      <c r="Q26" s="35">
        <v>2</v>
      </c>
      <c r="R26" s="29">
        <v>4</v>
      </c>
      <c r="S26" s="29">
        <f>J26+R26</f>
        <v>15</v>
      </c>
      <c r="T26" s="37">
        <v>7</v>
      </c>
      <c r="U26" s="29">
        <v>7</v>
      </c>
      <c r="V26" s="29">
        <v>6</v>
      </c>
      <c r="W26" s="30">
        <v>3.4027777777777775E-2</v>
      </c>
      <c r="X26" s="24">
        <v>4</v>
      </c>
      <c r="Y26" s="23">
        <f>V26+X26</f>
        <v>10</v>
      </c>
      <c r="Z26" s="23">
        <v>4</v>
      </c>
      <c r="AA26" s="37">
        <f>E26+G26+H26+T26+Z26</f>
        <v>28</v>
      </c>
      <c r="AB26" s="53">
        <v>5</v>
      </c>
    </row>
    <row r="27" spans="1:30" ht="31.5" x14ac:dyDescent="0.25">
      <c r="A27" s="24">
        <v>6</v>
      </c>
      <c r="B27" s="26" t="s">
        <v>14</v>
      </c>
      <c r="C27" s="27" t="s">
        <v>78</v>
      </c>
      <c r="D27" s="33">
        <v>9.1666666666666674E-2</v>
      </c>
      <c r="E27" s="34">
        <v>12</v>
      </c>
      <c r="F27" s="42">
        <v>9</v>
      </c>
      <c r="G27" s="34">
        <v>3</v>
      </c>
      <c r="H27" s="52">
        <v>3</v>
      </c>
      <c r="I27" s="29">
        <v>8</v>
      </c>
      <c r="J27" s="24">
        <v>9</v>
      </c>
      <c r="K27" s="25">
        <f>SUM(L27:P27)+Q27*$AD$23</f>
        <v>1.2627314814814813E-2</v>
      </c>
      <c r="L27" s="25">
        <v>1.4814814814814814E-3</v>
      </c>
      <c r="M27" s="25">
        <v>1.5509259259259261E-3</v>
      </c>
      <c r="N27" s="25">
        <v>1.8055555555555557E-3</v>
      </c>
      <c r="O27" s="25">
        <v>1.9444444444444442E-3</v>
      </c>
      <c r="P27" s="25">
        <v>2.9513888888888888E-3</v>
      </c>
      <c r="Q27" s="35">
        <v>25</v>
      </c>
      <c r="R27" s="29">
        <v>8</v>
      </c>
      <c r="S27" s="29">
        <f>J27+R27</f>
        <v>17</v>
      </c>
      <c r="T27" s="37">
        <v>10</v>
      </c>
      <c r="U27" s="29">
        <v>12</v>
      </c>
      <c r="V27" s="29">
        <v>1</v>
      </c>
      <c r="W27" s="30">
        <v>2.6388888888888889E-2</v>
      </c>
      <c r="X27" s="24">
        <v>1</v>
      </c>
      <c r="Y27" s="23">
        <f>V27+X27</f>
        <v>2</v>
      </c>
      <c r="Z27" s="23">
        <v>1</v>
      </c>
      <c r="AA27" s="37">
        <f>E27+G27+H27+T27+Z27</f>
        <v>29</v>
      </c>
      <c r="AB27" s="53">
        <v>6</v>
      </c>
    </row>
    <row r="28" spans="1:30" ht="31.5" x14ac:dyDescent="0.25">
      <c r="A28" s="24">
        <v>7</v>
      </c>
      <c r="B28" s="26" t="s">
        <v>39</v>
      </c>
      <c r="C28" s="27" t="s">
        <v>80</v>
      </c>
      <c r="D28" s="33">
        <v>5.9722222222222225E-2</v>
      </c>
      <c r="E28" s="34">
        <v>4</v>
      </c>
      <c r="F28" s="42">
        <v>7</v>
      </c>
      <c r="G28" s="34">
        <v>8</v>
      </c>
      <c r="H28" s="52">
        <v>7</v>
      </c>
      <c r="I28" s="29">
        <v>9</v>
      </c>
      <c r="J28" s="24">
        <v>6</v>
      </c>
      <c r="K28" s="25">
        <f>SUM(L28:P28)+Q28*$AD$23</f>
        <v>1.2870370370370371E-2</v>
      </c>
      <c r="L28" s="25">
        <v>2.2337962962962967E-3</v>
      </c>
      <c r="M28" s="25">
        <v>2.2800925925925927E-3</v>
      </c>
      <c r="N28" s="25">
        <v>2.3495370370370371E-3</v>
      </c>
      <c r="O28" s="25">
        <v>2.488425925925926E-3</v>
      </c>
      <c r="P28" s="25">
        <v>2.8240740740740739E-3</v>
      </c>
      <c r="Q28" s="35">
        <v>6</v>
      </c>
      <c r="R28" s="29">
        <v>9</v>
      </c>
      <c r="S28" s="29">
        <f>J28+R28</f>
        <v>15</v>
      </c>
      <c r="T28" s="37">
        <v>7</v>
      </c>
      <c r="U28" s="29">
        <v>7</v>
      </c>
      <c r="V28" s="29">
        <v>6</v>
      </c>
      <c r="W28" s="30">
        <v>3.9583333333333331E-2</v>
      </c>
      <c r="X28" s="24">
        <v>5</v>
      </c>
      <c r="Y28" s="23">
        <f>V28+X28</f>
        <v>11</v>
      </c>
      <c r="Z28" s="23">
        <v>5</v>
      </c>
      <c r="AA28" s="37">
        <f>E28+G28+H28+T28+Z28</f>
        <v>31</v>
      </c>
      <c r="AB28" s="53">
        <v>7</v>
      </c>
    </row>
    <row r="29" spans="1:30" x14ac:dyDescent="0.25">
      <c r="A29" s="24">
        <v>8</v>
      </c>
      <c r="B29" s="26" t="s">
        <v>41</v>
      </c>
      <c r="C29" s="27" t="s">
        <v>81</v>
      </c>
      <c r="D29" s="33">
        <v>6.458333333333334E-2</v>
      </c>
      <c r="E29" s="34">
        <v>7</v>
      </c>
      <c r="F29" s="42">
        <v>7</v>
      </c>
      <c r="G29" s="34">
        <v>8</v>
      </c>
      <c r="H29" s="52">
        <v>1</v>
      </c>
      <c r="I29" s="29">
        <v>9</v>
      </c>
      <c r="J29" s="24">
        <v>6</v>
      </c>
      <c r="K29" s="25">
        <f>SUM(L29:P29)+Q29*$AD$23</f>
        <v>1.1388888888888889E-2</v>
      </c>
      <c r="L29" s="25">
        <v>2.0486111111111113E-3</v>
      </c>
      <c r="M29" s="25">
        <v>2.0486111111111113E-3</v>
      </c>
      <c r="N29" s="25">
        <v>2.1874999999999998E-3</v>
      </c>
      <c r="O29" s="25">
        <v>2.2106481481481478E-3</v>
      </c>
      <c r="P29" s="25">
        <v>2.4305555555555556E-3</v>
      </c>
      <c r="Q29" s="35">
        <v>4</v>
      </c>
      <c r="R29" s="29">
        <v>7</v>
      </c>
      <c r="S29" s="29">
        <f>J29+R29</f>
        <v>13</v>
      </c>
      <c r="T29" s="37">
        <v>6</v>
      </c>
      <c r="U29" s="29">
        <v>5</v>
      </c>
      <c r="V29" s="29">
        <v>12</v>
      </c>
      <c r="W29" s="30">
        <v>4.6527777777777779E-2</v>
      </c>
      <c r="X29" s="24">
        <v>6</v>
      </c>
      <c r="Y29" s="23">
        <f>V29+X29</f>
        <v>18</v>
      </c>
      <c r="Z29" s="23">
        <v>11</v>
      </c>
      <c r="AA29" s="37">
        <f>E29+G29+H29+T29+Z29</f>
        <v>33</v>
      </c>
      <c r="AB29" s="53">
        <v>8</v>
      </c>
    </row>
    <row r="30" spans="1:30" x14ac:dyDescent="0.25">
      <c r="A30" s="24">
        <v>9</v>
      </c>
      <c r="B30" s="26" t="s">
        <v>47</v>
      </c>
      <c r="C30" s="27" t="s">
        <v>79</v>
      </c>
      <c r="D30" s="33">
        <v>6.458333333333334E-2</v>
      </c>
      <c r="E30" s="34">
        <v>7</v>
      </c>
      <c r="F30" s="42">
        <v>8</v>
      </c>
      <c r="G30" s="34">
        <v>5</v>
      </c>
      <c r="H30" s="52">
        <v>10</v>
      </c>
      <c r="I30" s="29">
        <v>11</v>
      </c>
      <c r="J30" s="24">
        <v>5</v>
      </c>
      <c r="K30" s="25">
        <f>SUM(L30:P30)+Q30*$AD$23</f>
        <v>7.766203703703704E-3</v>
      </c>
      <c r="L30" s="25">
        <v>1.3078703703703705E-3</v>
      </c>
      <c r="M30" s="25">
        <v>1.3194444444444443E-3</v>
      </c>
      <c r="N30" s="25">
        <v>1.4930555555555556E-3</v>
      </c>
      <c r="O30" s="25">
        <v>1.7592592592592592E-3</v>
      </c>
      <c r="P30" s="25">
        <v>1.7708333333333332E-3</v>
      </c>
      <c r="Q30" s="35">
        <v>1</v>
      </c>
      <c r="R30" s="29">
        <v>3</v>
      </c>
      <c r="S30" s="29">
        <f>J30+R30</f>
        <v>8</v>
      </c>
      <c r="T30" s="37">
        <v>5</v>
      </c>
      <c r="U30" s="29">
        <v>7.5</v>
      </c>
      <c r="V30" s="29">
        <v>5</v>
      </c>
      <c r="W30" s="30">
        <v>0.15555555555555556</v>
      </c>
      <c r="X30" s="24">
        <v>12</v>
      </c>
      <c r="Y30" s="23">
        <f>V30+X30</f>
        <v>17</v>
      </c>
      <c r="Z30" s="23">
        <v>10</v>
      </c>
      <c r="AA30" s="37">
        <f>E30+G30+H30+T30+Z30</f>
        <v>37</v>
      </c>
      <c r="AB30" s="53">
        <v>9</v>
      </c>
    </row>
    <row r="31" spans="1:30" ht="31.5" x14ac:dyDescent="0.25">
      <c r="A31" s="24">
        <v>10</v>
      </c>
      <c r="B31" s="26" t="s">
        <v>43</v>
      </c>
      <c r="C31" s="27" t="s">
        <v>82</v>
      </c>
      <c r="D31" s="33">
        <v>8.1944444444444445E-2</v>
      </c>
      <c r="E31" s="34">
        <v>11</v>
      </c>
      <c r="F31" s="42">
        <v>9.5</v>
      </c>
      <c r="G31" s="34">
        <v>1</v>
      </c>
      <c r="H31" s="52">
        <v>12</v>
      </c>
      <c r="I31" s="29">
        <v>7</v>
      </c>
      <c r="J31" s="24">
        <v>10</v>
      </c>
      <c r="K31" s="25">
        <f>SUM(L31:P31)+Q31*$AD$23</f>
        <v>2.0358796296296298E-2</v>
      </c>
      <c r="L31" s="25">
        <v>2.8703703703703708E-3</v>
      </c>
      <c r="M31" s="25">
        <v>3.0787037037037037E-3</v>
      </c>
      <c r="N31" s="25">
        <v>3.2754629629629631E-3</v>
      </c>
      <c r="O31" s="25">
        <v>4.2824074074074075E-3</v>
      </c>
      <c r="P31" s="32">
        <v>4.7685185185185183E-3</v>
      </c>
      <c r="Q31" s="35">
        <v>18</v>
      </c>
      <c r="R31" s="29">
        <v>12</v>
      </c>
      <c r="S31" s="29">
        <f>J31+R31</f>
        <v>22</v>
      </c>
      <c r="T31" s="37">
        <v>11</v>
      </c>
      <c r="U31" s="29">
        <v>7</v>
      </c>
      <c r="V31" s="29">
        <v>6</v>
      </c>
      <c r="W31" s="30">
        <v>7.5694444444444439E-2</v>
      </c>
      <c r="X31" s="24">
        <v>8</v>
      </c>
      <c r="Y31" s="23">
        <f>V31+X31</f>
        <v>14</v>
      </c>
      <c r="Z31" s="23">
        <v>8</v>
      </c>
      <c r="AA31" s="37">
        <f>E31+G31+H31+T31+Z31</f>
        <v>43</v>
      </c>
      <c r="AB31" s="53">
        <v>10</v>
      </c>
    </row>
    <row r="32" spans="1:30" x14ac:dyDescent="0.25">
      <c r="A32" s="24">
        <v>11</v>
      </c>
      <c r="B32" s="26" t="s">
        <v>46</v>
      </c>
      <c r="C32" s="27" t="s">
        <v>84</v>
      </c>
      <c r="D32" s="33">
        <v>6.9444444444444434E-2</v>
      </c>
      <c r="E32" s="34">
        <v>9</v>
      </c>
      <c r="F32" s="42">
        <v>8</v>
      </c>
      <c r="G32" s="34">
        <v>5</v>
      </c>
      <c r="H32" s="23">
        <v>9</v>
      </c>
      <c r="I32" s="29">
        <v>3</v>
      </c>
      <c r="J32" s="24">
        <v>12</v>
      </c>
      <c r="K32" s="25">
        <f>SUM(L32:P32)+Q32*$AD$23</f>
        <v>1.6145833333333331E-2</v>
      </c>
      <c r="L32" s="25">
        <v>2.0486111111111113E-3</v>
      </c>
      <c r="M32" s="25">
        <v>2.1874999999999998E-3</v>
      </c>
      <c r="N32" s="25">
        <v>3.0787037037037037E-3</v>
      </c>
      <c r="O32" s="25">
        <v>3.3680555555555551E-3</v>
      </c>
      <c r="P32" s="25">
        <v>4.7685185185185183E-3</v>
      </c>
      <c r="Q32" s="35">
        <v>6</v>
      </c>
      <c r="R32" s="29">
        <v>11</v>
      </c>
      <c r="S32" s="29">
        <f>J32+R32</f>
        <v>23</v>
      </c>
      <c r="T32" s="37">
        <v>12</v>
      </c>
      <c r="U32" s="29">
        <v>7</v>
      </c>
      <c r="V32" s="29">
        <v>6</v>
      </c>
      <c r="W32" s="30">
        <v>7.7777777777777779E-2</v>
      </c>
      <c r="X32" s="24">
        <v>9</v>
      </c>
      <c r="Y32" s="23">
        <f>V32+X32</f>
        <v>15</v>
      </c>
      <c r="Z32" s="23">
        <v>9</v>
      </c>
      <c r="AA32" s="37">
        <f>E32+G32+H32+T32+Z32</f>
        <v>44</v>
      </c>
      <c r="AB32" s="53">
        <v>11</v>
      </c>
    </row>
    <row r="33" spans="1:28" ht="31.5" x14ac:dyDescent="0.25">
      <c r="A33" s="24">
        <v>12</v>
      </c>
      <c r="B33" s="26" t="s">
        <v>45</v>
      </c>
      <c r="C33" s="27" t="s">
        <v>83</v>
      </c>
      <c r="D33" s="33">
        <v>8.0555555555555561E-2</v>
      </c>
      <c r="E33" s="34">
        <v>10</v>
      </c>
      <c r="F33" s="42">
        <v>5</v>
      </c>
      <c r="G33" s="34">
        <v>12</v>
      </c>
      <c r="H33" s="23">
        <v>8</v>
      </c>
      <c r="I33" s="29">
        <v>9</v>
      </c>
      <c r="J33" s="24">
        <v>6</v>
      </c>
      <c r="K33" s="25">
        <f>SUM(L33:P33)+Q33*$AD$23</f>
        <v>1.4837962962962963E-2</v>
      </c>
      <c r="L33" s="25">
        <v>2.3032407407407407E-3</v>
      </c>
      <c r="M33" s="25">
        <v>2.5347222222222221E-3</v>
      </c>
      <c r="N33" s="25">
        <v>2.673611111111111E-3</v>
      </c>
      <c r="O33" s="25">
        <v>2.9629629629629628E-3</v>
      </c>
      <c r="P33" s="25">
        <v>2.9745370370370373E-3</v>
      </c>
      <c r="Q33" s="35">
        <v>12</v>
      </c>
      <c r="R33" s="29">
        <v>10</v>
      </c>
      <c r="S33" s="29">
        <f>J33+R33</f>
        <v>16</v>
      </c>
      <c r="T33" s="37">
        <v>9</v>
      </c>
      <c r="U33" s="29">
        <v>6.5</v>
      </c>
      <c r="V33" s="29">
        <v>11</v>
      </c>
      <c r="W33" s="30">
        <v>0.1111111111111111</v>
      </c>
      <c r="X33" s="24">
        <v>10</v>
      </c>
      <c r="Y33" s="23">
        <f>V33+X33</f>
        <v>21</v>
      </c>
      <c r="Z33" s="23">
        <v>12</v>
      </c>
      <c r="AA33" s="37">
        <f>E33+G33+H33+T33+Z33</f>
        <v>51</v>
      </c>
      <c r="AB33" s="53">
        <v>12</v>
      </c>
    </row>
    <row r="34" spans="1:28" ht="32.25" customHeight="1" x14ac:dyDescent="0.25">
      <c r="A34" s="85" t="s">
        <v>66</v>
      </c>
      <c r="B34" s="85"/>
      <c r="C34" s="85"/>
      <c r="D34" s="85"/>
      <c r="E34" s="85"/>
      <c r="F34" s="85"/>
      <c r="G34" s="86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</row>
    <row r="35" spans="1:28" ht="15.75" customHeight="1" x14ac:dyDescent="0.25">
      <c r="A35" s="60" t="s">
        <v>67</v>
      </c>
      <c r="B35" s="60"/>
      <c r="C35" s="60"/>
      <c r="D35" s="60"/>
      <c r="E35" s="60"/>
      <c r="F35" s="60"/>
      <c r="G35" s="61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</sheetData>
  <sortState ref="B22:AA33">
    <sortCondition ref="AA22:AA33"/>
  </sortState>
  <mergeCells count="31">
    <mergeCell ref="A12:AB12"/>
    <mergeCell ref="A21:AB21"/>
    <mergeCell ref="A34:AB34"/>
    <mergeCell ref="A35:AB35"/>
    <mergeCell ref="T10:T11"/>
    <mergeCell ref="U10:V10"/>
    <mergeCell ref="W10:X10"/>
    <mergeCell ref="Y10:Y11"/>
    <mergeCell ref="Z10:Z11"/>
    <mergeCell ref="A7:J7"/>
    <mergeCell ref="K7:AB7"/>
    <mergeCell ref="A8:AB8"/>
    <mergeCell ref="A9:A11"/>
    <mergeCell ref="B9:B11"/>
    <mergeCell ref="C9:C11"/>
    <mergeCell ref="D9:E10"/>
    <mergeCell ref="F9:G10"/>
    <mergeCell ref="H9:H11"/>
    <mergeCell ref="I9:T9"/>
    <mergeCell ref="U9:Z9"/>
    <mergeCell ref="AA9:AA11"/>
    <mergeCell ref="AB9:AB11"/>
    <mergeCell ref="I10:J10"/>
    <mergeCell ref="K10:R10"/>
    <mergeCell ref="S10:S11"/>
    <mergeCell ref="A6:AB6"/>
    <mergeCell ref="A1:AB1"/>
    <mergeCell ref="A2:AB2"/>
    <mergeCell ref="A3:AB3"/>
    <mergeCell ref="A4:AB4"/>
    <mergeCell ref="A5:AB5"/>
  </mergeCells>
  <printOptions horizontalCentered="1"/>
  <pageMargins left="0.19685039370078741" right="0.19685039370078741" top="0.19685039370078741" bottom="0.19685039370078741" header="0" footer="0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A1:V29"/>
  <sheetViews>
    <sheetView view="pageBreakPreview" topLeftCell="A9" zoomScaleNormal="100" zoomScaleSheetLayoutView="100" workbookViewId="0">
      <selection activeCell="E26" sqref="E26"/>
    </sheetView>
  </sheetViews>
  <sheetFormatPr defaultRowHeight="15.75" x14ac:dyDescent="0.25"/>
  <cols>
    <col min="1" max="1" width="3.5703125" style="22" customWidth="1"/>
    <col min="2" max="2" width="28.5703125" style="20" customWidth="1"/>
    <col min="3" max="3" width="7" style="22" bestFit="1" customWidth="1"/>
    <col min="4" max="4" width="8.42578125" style="2" customWidth="1"/>
    <col min="5" max="5" width="8.42578125" style="22" customWidth="1"/>
    <col min="6" max="6" width="8.42578125" style="2" customWidth="1"/>
    <col min="7" max="7" width="8.42578125" style="22" customWidth="1"/>
    <col min="8" max="8" width="8.42578125" style="2" customWidth="1"/>
    <col min="9" max="9" width="8.42578125" style="22" customWidth="1"/>
    <col min="10" max="10" width="8.42578125" style="2" customWidth="1"/>
    <col min="11" max="11" width="8.42578125" style="22" customWidth="1"/>
    <col min="12" max="12" width="8.42578125" style="2" customWidth="1"/>
    <col min="13" max="13" width="6.85546875" style="39" bestFit="1" customWidth="1"/>
    <col min="14" max="14" width="3" style="2" customWidth="1"/>
    <col min="15" max="22" width="9.140625" style="22"/>
  </cols>
  <sheetData>
    <row r="1" spans="1:14" ht="8.25" customHeight="1" x14ac:dyDescent="0.25">
      <c r="A1" s="57"/>
      <c r="B1" s="57"/>
      <c r="C1" s="57"/>
      <c r="D1" s="58"/>
      <c r="E1" s="57"/>
      <c r="F1" s="58"/>
      <c r="G1" s="57"/>
      <c r="H1" s="58"/>
      <c r="I1" s="57"/>
      <c r="J1" s="58"/>
      <c r="K1" s="57"/>
      <c r="L1" s="58"/>
      <c r="M1" s="57"/>
      <c r="N1" s="57"/>
    </row>
    <row r="2" spans="1:14" ht="35.25" customHeight="1" thickBot="1" x14ac:dyDescent="0.3">
      <c r="A2" s="59" t="s">
        <v>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7.5" customHeight="1" thickTop="1" x14ac:dyDescent="0.25">
      <c r="A3" s="63"/>
      <c r="B3" s="63"/>
      <c r="C3" s="21"/>
      <c r="D3" s="45"/>
      <c r="E3" s="21"/>
      <c r="F3" s="45"/>
      <c r="G3" s="21"/>
      <c r="H3" s="45"/>
      <c r="I3" s="21"/>
      <c r="J3" s="45"/>
      <c r="K3" s="21"/>
      <c r="L3" s="45"/>
      <c r="M3" s="65"/>
      <c r="N3" s="65"/>
    </row>
    <row r="4" spans="1:14" ht="18.75" x14ac:dyDescent="0.25">
      <c r="A4" s="66" t="s">
        <v>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33.75" customHeight="1" x14ac:dyDescent="0.25">
      <c r="A5" s="67" t="s">
        <v>0</v>
      </c>
      <c r="B5" s="68" t="s">
        <v>1</v>
      </c>
      <c r="C5" s="89" t="s">
        <v>57</v>
      </c>
      <c r="D5" s="90"/>
      <c r="E5" s="89" t="s">
        <v>58</v>
      </c>
      <c r="F5" s="90"/>
      <c r="G5" s="89" t="s">
        <v>59</v>
      </c>
      <c r="H5" s="90"/>
      <c r="I5" s="89" t="s">
        <v>60</v>
      </c>
      <c r="J5" s="90"/>
      <c r="K5" s="89" t="s">
        <v>61</v>
      </c>
      <c r="L5" s="90"/>
      <c r="M5" s="71" t="s">
        <v>7</v>
      </c>
      <c r="N5" s="72" t="s">
        <v>8</v>
      </c>
    </row>
    <row r="6" spans="1:14" x14ac:dyDescent="0.25">
      <c r="A6" s="67"/>
      <c r="B6" s="70"/>
      <c r="C6" s="24" t="s">
        <v>62</v>
      </c>
      <c r="D6" s="23" t="s">
        <v>63</v>
      </c>
      <c r="E6" s="24" t="s">
        <v>62</v>
      </c>
      <c r="F6" s="23" t="s">
        <v>63</v>
      </c>
      <c r="G6" s="24" t="s">
        <v>62</v>
      </c>
      <c r="H6" s="23" t="s">
        <v>63</v>
      </c>
      <c r="I6" s="24" t="s">
        <v>62</v>
      </c>
      <c r="J6" s="23" t="s">
        <v>63</v>
      </c>
      <c r="K6" s="24" t="s">
        <v>5</v>
      </c>
      <c r="L6" s="23" t="s">
        <v>63</v>
      </c>
      <c r="M6" s="71"/>
      <c r="N6" s="72"/>
    </row>
    <row r="7" spans="1:14" ht="13.5" customHeight="1" x14ac:dyDescent="0.25">
      <c r="A7" s="73" t="s">
        <v>28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13.5" customHeight="1" x14ac:dyDescent="0.25">
      <c r="A8" s="24">
        <v>1</v>
      </c>
      <c r="B8" s="28" t="s">
        <v>37</v>
      </c>
      <c r="C8" s="24">
        <v>8.5</v>
      </c>
      <c r="D8" s="23">
        <v>1</v>
      </c>
      <c r="E8" s="24">
        <v>13</v>
      </c>
      <c r="F8" s="23">
        <v>2</v>
      </c>
      <c r="G8" s="24">
        <v>15</v>
      </c>
      <c r="H8" s="23">
        <v>2</v>
      </c>
      <c r="I8" s="24">
        <v>5</v>
      </c>
      <c r="J8" s="23">
        <v>1</v>
      </c>
      <c r="K8" s="46">
        <v>0.10347222222222223</v>
      </c>
      <c r="L8" s="23">
        <v>1</v>
      </c>
      <c r="M8" s="37">
        <f t="shared" ref="M8:M15" si="0">D8+F8+H8+J8+L8</f>
        <v>7</v>
      </c>
      <c r="N8" s="23">
        <v>1</v>
      </c>
    </row>
    <row r="9" spans="1:14" x14ac:dyDescent="0.25">
      <c r="A9" s="24">
        <v>2</v>
      </c>
      <c r="B9" s="28" t="s">
        <v>35</v>
      </c>
      <c r="C9" s="24">
        <v>7.5</v>
      </c>
      <c r="D9" s="23">
        <v>2</v>
      </c>
      <c r="E9" s="24">
        <v>14</v>
      </c>
      <c r="F9" s="23">
        <v>1</v>
      </c>
      <c r="G9" s="24">
        <v>10</v>
      </c>
      <c r="H9" s="23">
        <v>6</v>
      </c>
      <c r="I9" s="24">
        <v>4</v>
      </c>
      <c r="J9" s="34">
        <v>5</v>
      </c>
      <c r="K9" s="46">
        <v>0.1125</v>
      </c>
      <c r="L9" s="23">
        <v>3</v>
      </c>
      <c r="M9" s="37">
        <f t="shared" si="0"/>
        <v>17</v>
      </c>
      <c r="N9" s="23">
        <v>2</v>
      </c>
    </row>
    <row r="10" spans="1:14" x14ac:dyDescent="0.25">
      <c r="A10" s="24">
        <v>3</v>
      </c>
      <c r="B10" s="26" t="s">
        <v>38</v>
      </c>
      <c r="C10" s="27">
        <v>5</v>
      </c>
      <c r="D10" s="23">
        <v>4</v>
      </c>
      <c r="E10" s="27">
        <v>8</v>
      </c>
      <c r="F10" s="23">
        <v>7</v>
      </c>
      <c r="G10" s="27">
        <v>18</v>
      </c>
      <c r="H10" s="34">
        <v>1</v>
      </c>
      <c r="I10" s="27">
        <v>5</v>
      </c>
      <c r="J10" s="34">
        <v>1</v>
      </c>
      <c r="K10" s="47">
        <v>0.12847222222222224</v>
      </c>
      <c r="L10" s="23">
        <v>6</v>
      </c>
      <c r="M10" s="37">
        <f t="shared" si="0"/>
        <v>19</v>
      </c>
      <c r="N10" s="23">
        <v>3</v>
      </c>
    </row>
    <row r="11" spans="1:14" ht="13.5" customHeight="1" x14ac:dyDescent="0.25">
      <c r="A11" s="24">
        <v>4</v>
      </c>
      <c r="B11" s="28" t="s">
        <v>14</v>
      </c>
      <c r="C11" s="24">
        <v>5</v>
      </c>
      <c r="D11" s="23">
        <v>4</v>
      </c>
      <c r="E11" s="24">
        <v>10</v>
      </c>
      <c r="F11" s="23">
        <v>5</v>
      </c>
      <c r="G11" s="24">
        <v>11</v>
      </c>
      <c r="H11" s="34">
        <v>5</v>
      </c>
      <c r="I11" s="24">
        <v>5</v>
      </c>
      <c r="J11" s="23">
        <v>1</v>
      </c>
      <c r="K11" s="46">
        <v>0.18472222222222223</v>
      </c>
      <c r="L11" s="23">
        <v>8</v>
      </c>
      <c r="M11" s="37">
        <f t="shared" si="0"/>
        <v>23</v>
      </c>
      <c r="N11" s="23">
        <v>5</v>
      </c>
    </row>
    <row r="12" spans="1:14" ht="13.5" customHeight="1" x14ac:dyDescent="0.25">
      <c r="A12" s="24">
        <v>5</v>
      </c>
      <c r="B12" s="26" t="s">
        <v>39</v>
      </c>
      <c r="C12" s="27">
        <v>3.5</v>
      </c>
      <c r="D12" s="23">
        <v>8</v>
      </c>
      <c r="E12" s="27">
        <v>8.5</v>
      </c>
      <c r="F12" s="23">
        <v>6</v>
      </c>
      <c r="G12" s="27">
        <v>14</v>
      </c>
      <c r="H12" s="34">
        <v>3</v>
      </c>
      <c r="I12" s="27">
        <v>5</v>
      </c>
      <c r="J12" s="34">
        <v>1</v>
      </c>
      <c r="K12" s="47">
        <v>0.12152777777777778</v>
      </c>
      <c r="L12" s="23">
        <v>4</v>
      </c>
      <c r="M12" s="37">
        <f t="shared" si="0"/>
        <v>22</v>
      </c>
      <c r="N12" s="23">
        <v>4</v>
      </c>
    </row>
    <row r="13" spans="1:14" ht="13.5" customHeight="1" x14ac:dyDescent="0.25">
      <c r="A13" s="24">
        <v>6</v>
      </c>
      <c r="B13" s="28" t="s">
        <v>36</v>
      </c>
      <c r="C13" s="24">
        <v>7</v>
      </c>
      <c r="D13" s="23">
        <v>3</v>
      </c>
      <c r="E13" s="24">
        <v>4.5</v>
      </c>
      <c r="F13" s="23">
        <v>8</v>
      </c>
      <c r="G13" s="24">
        <v>12</v>
      </c>
      <c r="H13" s="23">
        <v>4</v>
      </c>
      <c r="I13" s="24">
        <v>3</v>
      </c>
      <c r="J13" s="23">
        <v>8</v>
      </c>
      <c r="K13" s="46">
        <v>0.1111111111111111</v>
      </c>
      <c r="L13" s="23">
        <v>2</v>
      </c>
      <c r="M13" s="37">
        <f t="shared" si="0"/>
        <v>25</v>
      </c>
      <c r="N13" s="23">
        <v>6</v>
      </c>
    </row>
    <row r="14" spans="1:14" x14ac:dyDescent="0.25">
      <c r="A14" s="24">
        <v>7</v>
      </c>
      <c r="B14" s="28" t="s">
        <v>33</v>
      </c>
      <c r="C14" s="24">
        <v>4</v>
      </c>
      <c r="D14" s="23">
        <v>7</v>
      </c>
      <c r="E14" s="24">
        <v>12</v>
      </c>
      <c r="F14" s="23">
        <v>3</v>
      </c>
      <c r="G14" s="24">
        <v>6</v>
      </c>
      <c r="H14" s="23">
        <v>8</v>
      </c>
      <c r="I14" s="24">
        <v>4</v>
      </c>
      <c r="J14" s="34">
        <v>5</v>
      </c>
      <c r="K14" s="46">
        <v>0.12708333333333333</v>
      </c>
      <c r="L14" s="23">
        <v>5</v>
      </c>
      <c r="M14" s="37">
        <f t="shared" si="0"/>
        <v>28</v>
      </c>
      <c r="N14" s="23">
        <v>7</v>
      </c>
    </row>
    <row r="15" spans="1:14" x14ac:dyDescent="0.25">
      <c r="A15" s="24">
        <v>8</v>
      </c>
      <c r="B15" s="28" t="s">
        <v>34</v>
      </c>
      <c r="C15" s="24">
        <v>4.5</v>
      </c>
      <c r="D15" s="23">
        <v>6</v>
      </c>
      <c r="E15" s="50">
        <v>10.5</v>
      </c>
      <c r="F15" s="23">
        <v>4</v>
      </c>
      <c r="G15" s="24">
        <v>9</v>
      </c>
      <c r="H15" s="34">
        <v>7</v>
      </c>
      <c r="I15" s="24">
        <v>4</v>
      </c>
      <c r="J15" s="23">
        <v>5</v>
      </c>
      <c r="K15" s="46">
        <v>0.13819444444444443</v>
      </c>
      <c r="L15" s="23">
        <v>7</v>
      </c>
      <c r="M15" s="37">
        <f t="shared" si="0"/>
        <v>29</v>
      </c>
      <c r="N15" s="23">
        <v>8</v>
      </c>
    </row>
    <row r="16" spans="1:14" ht="13.5" customHeight="1" x14ac:dyDescent="0.25">
      <c r="A16" s="62" t="s">
        <v>29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6" x14ac:dyDescent="0.25">
      <c r="A17" s="24">
        <v>1</v>
      </c>
      <c r="B17" s="26" t="s">
        <v>41</v>
      </c>
      <c r="C17" s="27">
        <v>6.5</v>
      </c>
      <c r="D17" s="34">
        <v>2</v>
      </c>
      <c r="E17" s="27">
        <v>18</v>
      </c>
      <c r="F17" s="34">
        <v>2</v>
      </c>
      <c r="G17" s="27">
        <v>16</v>
      </c>
      <c r="H17" s="34">
        <v>2</v>
      </c>
      <c r="I17" s="27">
        <v>5</v>
      </c>
      <c r="J17" s="34">
        <v>1</v>
      </c>
      <c r="K17" s="47">
        <v>0.12986111111111112</v>
      </c>
      <c r="L17" s="34">
        <v>7</v>
      </c>
      <c r="M17" s="37">
        <f>D17+F17+H17+J17+L17</f>
        <v>14</v>
      </c>
      <c r="N17" s="23">
        <v>1</v>
      </c>
    </row>
    <row r="18" spans="1:16" x14ac:dyDescent="0.25">
      <c r="A18" s="24">
        <v>2</v>
      </c>
      <c r="B18" s="28" t="s">
        <v>37</v>
      </c>
      <c r="C18" s="54">
        <v>5.5</v>
      </c>
      <c r="D18" s="34">
        <v>5</v>
      </c>
      <c r="E18" s="27">
        <v>16</v>
      </c>
      <c r="F18" s="34">
        <v>4</v>
      </c>
      <c r="G18" s="27">
        <v>20</v>
      </c>
      <c r="H18" s="34">
        <v>1</v>
      </c>
      <c r="I18" s="27">
        <v>4</v>
      </c>
      <c r="J18" s="34">
        <v>8</v>
      </c>
      <c r="K18" s="47">
        <v>7.013888888888889E-2</v>
      </c>
      <c r="L18" s="34">
        <v>2</v>
      </c>
      <c r="M18" s="37">
        <f>D18+F18+H18+J18+L18</f>
        <v>20</v>
      </c>
      <c r="N18" s="23">
        <v>2</v>
      </c>
      <c r="P18" s="3"/>
    </row>
    <row r="19" spans="1:16" x14ac:dyDescent="0.25">
      <c r="A19" s="24">
        <v>3</v>
      </c>
      <c r="B19" s="26" t="s">
        <v>14</v>
      </c>
      <c r="C19" s="27">
        <v>7</v>
      </c>
      <c r="D19" s="34">
        <v>1</v>
      </c>
      <c r="E19" s="27">
        <v>14</v>
      </c>
      <c r="F19" s="34">
        <v>7</v>
      </c>
      <c r="G19" s="27">
        <v>16</v>
      </c>
      <c r="H19" s="34">
        <v>2</v>
      </c>
      <c r="I19" s="27">
        <v>5</v>
      </c>
      <c r="J19" s="34">
        <v>1</v>
      </c>
      <c r="K19" s="47">
        <v>0.15138888888888888</v>
      </c>
      <c r="L19" s="34">
        <v>11</v>
      </c>
      <c r="M19" s="37">
        <f>D19+F19+H19+J19+L19</f>
        <v>22</v>
      </c>
      <c r="N19" s="23">
        <v>3</v>
      </c>
    </row>
    <row r="20" spans="1:16" x14ac:dyDescent="0.25">
      <c r="A20" s="24">
        <v>4</v>
      </c>
      <c r="B20" s="26" t="s">
        <v>40</v>
      </c>
      <c r="C20" s="27">
        <v>1</v>
      </c>
      <c r="D20" s="34">
        <v>12</v>
      </c>
      <c r="E20" s="27">
        <v>16</v>
      </c>
      <c r="F20" s="34">
        <v>4</v>
      </c>
      <c r="G20" s="27">
        <v>16</v>
      </c>
      <c r="H20" s="34">
        <v>2</v>
      </c>
      <c r="I20" s="27">
        <v>5</v>
      </c>
      <c r="J20" s="34">
        <v>1</v>
      </c>
      <c r="K20" s="47">
        <v>0.10555555555555556</v>
      </c>
      <c r="L20" s="34">
        <v>3</v>
      </c>
      <c r="M20" s="37">
        <f>D20+F20+H20+J20+L20</f>
        <v>22</v>
      </c>
      <c r="N20" s="23">
        <v>3</v>
      </c>
    </row>
    <row r="21" spans="1:16" x14ac:dyDescent="0.25">
      <c r="A21" s="24">
        <v>5</v>
      </c>
      <c r="B21" s="26" t="s">
        <v>12</v>
      </c>
      <c r="C21" s="27">
        <v>5.5</v>
      </c>
      <c r="D21" s="34">
        <v>5</v>
      </c>
      <c r="E21" s="27">
        <v>20</v>
      </c>
      <c r="F21" s="34">
        <v>1</v>
      </c>
      <c r="G21" s="27">
        <v>10</v>
      </c>
      <c r="H21" s="34">
        <v>9</v>
      </c>
      <c r="I21" s="27">
        <v>4</v>
      </c>
      <c r="J21" s="34">
        <v>8</v>
      </c>
      <c r="K21" s="47">
        <v>6.3888888888888884E-2</v>
      </c>
      <c r="L21" s="34">
        <v>1</v>
      </c>
      <c r="M21" s="37">
        <f>D21+F21+H21+J21+L21</f>
        <v>24</v>
      </c>
      <c r="N21" s="23">
        <v>5</v>
      </c>
    </row>
    <row r="22" spans="1:16" x14ac:dyDescent="0.25">
      <c r="A22" s="24">
        <v>6</v>
      </c>
      <c r="B22" s="26" t="s">
        <v>44</v>
      </c>
      <c r="C22" s="27">
        <v>3</v>
      </c>
      <c r="D22" s="34">
        <v>11</v>
      </c>
      <c r="E22" s="27">
        <v>14</v>
      </c>
      <c r="F22" s="34">
        <v>7</v>
      </c>
      <c r="G22" s="27">
        <v>16</v>
      </c>
      <c r="H22" s="34">
        <v>2</v>
      </c>
      <c r="I22" s="27">
        <v>5</v>
      </c>
      <c r="J22" s="34">
        <v>1</v>
      </c>
      <c r="K22" s="47">
        <v>0.12361111111111112</v>
      </c>
      <c r="L22" s="34">
        <v>5</v>
      </c>
      <c r="M22" s="37">
        <f>D22+F22+H22+J22+L22</f>
        <v>26</v>
      </c>
      <c r="N22" s="23">
        <v>6</v>
      </c>
    </row>
    <row r="23" spans="1:16" x14ac:dyDescent="0.25">
      <c r="A23" s="24">
        <v>7</v>
      </c>
      <c r="B23" s="26" t="s">
        <v>39</v>
      </c>
      <c r="C23" s="27">
        <v>4.5</v>
      </c>
      <c r="D23" s="34">
        <v>8</v>
      </c>
      <c r="E23" s="27">
        <v>12</v>
      </c>
      <c r="F23" s="34">
        <v>9</v>
      </c>
      <c r="G23" s="27">
        <v>16</v>
      </c>
      <c r="H23" s="34">
        <v>2</v>
      </c>
      <c r="I23" s="27">
        <v>5</v>
      </c>
      <c r="J23" s="34">
        <v>1</v>
      </c>
      <c r="K23" s="47">
        <v>0.13333333333333333</v>
      </c>
      <c r="L23" s="34">
        <v>9</v>
      </c>
      <c r="M23" s="37">
        <f>D23+F23+H23+J23+L23</f>
        <v>29</v>
      </c>
      <c r="N23" s="23">
        <v>7</v>
      </c>
    </row>
    <row r="24" spans="1:16" ht="31.5" x14ac:dyDescent="0.25">
      <c r="A24" s="24">
        <v>8</v>
      </c>
      <c r="B24" s="26" t="s">
        <v>45</v>
      </c>
      <c r="C24" s="27">
        <v>6</v>
      </c>
      <c r="D24" s="34">
        <v>3</v>
      </c>
      <c r="E24" s="27">
        <v>15.5</v>
      </c>
      <c r="F24" s="34">
        <v>6</v>
      </c>
      <c r="G24" s="27">
        <v>10</v>
      </c>
      <c r="H24" s="34">
        <v>9</v>
      </c>
      <c r="I24" s="27">
        <v>5</v>
      </c>
      <c r="J24" s="34">
        <v>1</v>
      </c>
      <c r="K24" s="47">
        <v>0.15416666666666667</v>
      </c>
      <c r="L24" s="34">
        <v>12</v>
      </c>
      <c r="M24" s="37">
        <f>D24+F24+H24+J24+L24</f>
        <v>31</v>
      </c>
      <c r="N24" s="23">
        <v>8</v>
      </c>
    </row>
    <row r="25" spans="1:16" x14ac:dyDescent="0.25">
      <c r="A25" s="24">
        <v>9</v>
      </c>
      <c r="B25" s="26" t="s">
        <v>46</v>
      </c>
      <c r="C25" s="27">
        <v>6</v>
      </c>
      <c r="D25" s="34">
        <v>3</v>
      </c>
      <c r="E25" s="27">
        <v>11.5</v>
      </c>
      <c r="F25" s="34">
        <v>11</v>
      </c>
      <c r="G25" s="27">
        <v>16</v>
      </c>
      <c r="H25" s="34">
        <v>2</v>
      </c>
      <c r="I25" s="27">
        <v>4</v>
      </c>
      <c r="J25" s="34">
        <v>8</v>
      </c>
      <c r="K25" s="47">
        <v>0.13194444444444445</v>
      </c>
      <c r="L25" s="34">
        <v>8</v>
      </c>
      <c r="M25" s="37">
        <f>D25+F25+H25+J25+L25</f>
        <v>32</v>
      </c>
      <c r="N25" s="23">
        <v>9</v>
      </c>
    </row>
    <row r="26" spans="1:16" x14ac:dyDescent="0.25">
      <c r="A26" s="24">
        <v>10</v>
      </c>
      <c r="B26" s="26" t="s">
        <v>47</v>
      </c>
      <c r="C26" s="27">
        <v>5.5</v>
      </c>
      <c r="D26" s="34">
        <v>5</v>
      </c>
      <c r="E26" s="27">
        <v>12</v>
      </c>
      <c r="F26" s="34">
        <v>9</v>
      </c>
      <c r="G26" s="27">
        <v>13</v>
      </c>
      <c r="H26" s="34">
        <v>8</v>
      </c>
      <c r="I26" s="27">
        <v>3</v>
      </c>
      <c r="J26" s="34">
        <v>11</v>
      </c>
      <c r="K26" s="47">
        <v>0.1076388888888889</v>
      </c>
      <c r="L26" s="34">
        <v>4</v>
      </c>
      <c r="M26" s="37">
        <f>D26+F26+H26+J26+L26</f>
        <v>37</v>
      </c>
      <c r="N26" s="23">
        <v>10</v>
      </c>
    </row>
    <row r="27" spans="1:16" x14ac:dyDescent="0.25">
      <c r="A27" s="24">
        <v>11</v>
      </c>
      <c r="B27" s="26" t="s">
        <v>42</v>
      </c>
      <c r="C27" s="27">
        <v>4.5</v>
      </c>
      <c r="D27" s="34">
        <v>8</v>
      </c>
      <c r="E27" s="27">
        <v>10.5</v>
      </c>
      <c r="F27" s="34">
        <v>12</v>
      </c>
      <c r="G27" s="27">
        <v>9</v>
      </c>
      <c r="H27" s="34">
        <v>12</v>
      </c>
      <c r="I27" s="27">
        <v>5</v>
      </c>
      <c r="J27" s="34">
        <v>1</v>
      </c>
      <c r="K27" s="47">
        <v>0.12708333333333333</v>
      </c>
      <c r="L27" s="34">
        <v>6</v>
      </c>
      <c r="M27" s="37">
        <f>D27+F27+H27+J27+L27</f>
        <v>39</v>
      </c>
      <c r="N27" s="23">
        <v>11</v>
      </c>
    </row>
    <row r="28" spans="1:16" x14ac:dyDescent="0.25">
      <c r="A28" s="24">
        <v>12</v>
      </c>
      <c r="B28" s="26" t="s">
        <v>43</v>
      </c>
      <c r="C28" s="27">
        <v>3.5</v>
      </c>
      <c r="D28" s="34">
        <v>10</v>
      </c>
      <c r="E28" s="27">
        <v>18</v>
      </c>
      <c r="F28" s="34">
        <v>2</v>
      </c>
      <c r="G28" s="27">
        <v>10</v>
      </c>
      <c r="H28" s="34">
        <v>9</v>
      </c>
      <c r="I28" s="27">
        <v>2</v>
      </c>
      <c r="J28" s="34">
        <v>12</v>
      </c>
      <c r="K28" s="47">
        <v>0.14722222222222223</v>
      </c>
      <c r="L28" s="34">
        <v>10</v>
      </c>
      <c r="M28" s="37">
        <f>D28+F28+H28+J28+L28</f>
        <v>43</v>
      </c>
      <c r="N28" s="23">
        <v>12</v>
      </c>
    </row>
    <row r="29" spans="1:16" ht="32.25" customHeight="1" x14ac:dyDescent="0.25">
      <c r="A29" s="85" t="s">
        <v>64</v>
      </c>
      <c r="B29" s="85"/>
      <c r="C29" s="85"/>
      <c r="D29" s="86"/>
      <c r="E29" s="85"/>
      <c r="F29" s="86"/>
      <c r="G29" s="85"/>
      <c r="H29" s="86"/>
      <c r="I29" s="85"/>
      <c r="J29" s="86"/>
      <c r="K29" s="85"/>
      <c r="L29" s="86"/>
      <c r="M29" s="85"/>
      <c r="N29" s="85"/>
    </row>
  </sheetData>
  <sortState ref="B17:M28">
    <sortCondition ref="M17:M28"/>
  </sortState>
  <mergeCells count="17">
    <mergeCell ref="A5:A6"/>
    <mergeCell ref="B5:B6"/>
    <mergeCell ref="A7:N7"/>
    <mergeCell ref="A16:N16"/>
    <mergeCell ref="A29:N29"/>
    <mergeCell ref="C5:D5"/>
    <mergeCell ref="E5:F5"/>
    <mergeCell ref="G5:H5"/>
    <mergeCell ref="I5:J5"/>
    <mergeCell ref="K5:L5"/>
    <mergeCell ref="M5:M6"/>
    <mergeCell ref="N5:N6"/>
    <mergeCell ref="A1:N1"/>
    <mergeCell ref="A2:N2"/>
    <mergeCell ref="A3:B3"/>
    <mergeCell ref="M3:N3"/>
    <mergeCell ref="A4:N4"/>
  </mergeCell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8"/>
  <sheetViews>
    <sheetView view="pageBreakPreview" zoomScale="70" zoomScaleNormal="100" zoomScaleSheetLayoutView="70" workbookViewId="0">
      <selection activeCell="B14" sqref="B14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5.75" customHeight="1" x14ac:dyDescent="0.25">
      <c r="A4" s="95" t="s">
        <v>19</v>
      </c>
      <c r="B4" s="95"/>
      <c r="C4" s="95"/>
      <c r="D4" s="95"/>
      <c r="E4" s="9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6" customHeight="1" x14ac:dyDescent="0.25"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33.75" customHeight="1" x14ac:dyDescent="0.25">
      <c r="A6" s="14" t="s">
        <v>0</v>
      </c>
      <c r="B6" s="14" t="s">
        <v>1</v>
      </c>
      <c r="C6" s="14" t="s">
        <v>16</v>
      </c>
      <c r="D6" s="14" t="s">
        <v>17</v>
      </c>
      <c r="E6" s="14" t="s">
        <v>8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4">
        <v>1</v>
      </c>
      <c r="B8" s="11"/>
      <c r="C8" s="14"/>
      <c r="D8" s="14"/>
      <c r="E8" s="14"/>
    </row>
    <row r="9" spans="1:27" ht="37.5" customHeight="1" x14ac:dyDescent="0.25">
      <c r="A9" s="14">
        <v>2</v>
      </c>
      <c r="B9" s="11"/>
      <c r="C9" s="14"/>
      <c r="D9" s="14"/>
      <c r="E9" s="14"/>
    </row>
    <row r="10" spans="1:27" ht="37.5" customHeight="1" x14ac:dyDescent="0.25">
      <c r="A10" s="14">
        <v>3</v>
      </c>
      <c r="B10" s="11"/>
      <c r="C10" s="14"/>
      <c r="D10" s="14"/>
      <c r="E10" s="14"/>
    </row>
    <row r="11" spans="1:27" ht="37.5" customHeight="1" x14ac:dyDescent="0.25">
      <c r="A11" s="14">
        <v>4</v>
      </c>
      <c r="B11" s="5"/>
      <c r="C11" s="14"/>
      <c r="D11" s="14"/>
      <c r="E11" s="14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5" ht="15.75" customHeight="1" x14ac:dyDescent="0.25">
      <c r="A17" s="95" t="s">
        <v>19</v>
      </c>
      <c r="B17" s="95"/>
      <c r="C17" s="95"/>
      <c r="D17" s="95"/>
      <c r="E17" s="95"/>
    </row>
    <row r="18" spans="1:5" ht="6" customHeight="1" x14ac:dyDescent="0.25"/>
    <row r="19" spans="1:5" ht="37.5" x14ac:dyDescent="0.25">
      <c r="A19" s="14" t="s">
        <v>0</v>
      </c>
      <c r="B19" s="14" t="s">
        <v>1</v>
      </c>
      <c r="C19" s="14" t="s">
        <v>16</v>
      </c>
      <c r="D19" s="14" t="s">
        <v>17</v>
      </c>
      <c r="E19" s="14" t="s">
        <v>8</v>
      </c>
    </row>
    <row r="20" spans="1:5" x14ac:dyDescent="0.25">
      <c r="A20" s="96" t="s">
        <v>29</v>
      </c>
      <c r="B20" s="96"/>
      <c r="C20" s="96"/>
      <c r="D20" s="96"/>
      <c r="E20" s="96"/>
    </row>
    <row r="21" spans="1:5" ht="37.5" customHeight="1" x14ac:dyDescent="0.25">
      <c r="A21" s="14">
        <v>1</v>
      </c>
      <c r="B21" s="11"/>
      <c r="C21" s="14"/>
      <c r="D21" s="14"/>
      <c r="E21" s="14"/>
    </row>
    <row r="22" spans="1:5" ht="37.5" customHeight="1" x14ac:dyDescent="0.25">
      <c r="A22" s="14">
        <v>2</v>
      </c>
      <c r="B22" s="11"/>
      <c r="C22" s="14"/>
      <c r="D22" s="14"/>
      <c r="E22" s="14"/>
    </row>
    <row r="23" spans="1:5" ht="37.5" customHeight="1" x14ac:dyDescent="0.25">
      <c r="A23" s="14">
        <v>3</v>
      </c>
      <c r="B23" s="11"/>
      <c r="C23" s="14"/>
      <c r="D23" s="14"/>
      <c r="E23" s="14"/>
    </row>
    <row r="24" spans="1:5" ht="37.5" customHeight="1" x14ac:dyDescent="0.25">
      <c r="A24" s="14">
        <v>4</v>
      </c>
      <c r="B24" s="11"/>
      <c r="C24" s="14"/>
      <c r="D24" s="14"/>
      <c r="E24" s="14"/>
    </row>
    <row r="25" spans="1:5" ht="37.5" customHeight="1" x14ac:dyDescent="0.25">
      <c r="A25" s="14">
        <v>5</v>
      </c>
      <c r="B25" s="11"/>
      <c r="C25" s="14"/>
      <c r="D25" s="14"/>
      <c r="E25" s="14"/>
    </row>
    <row r="26" spans="1:5" ht="37.5" customHeight="1" x14ac:dyDescent="0.25">
      <c r="A26" s="14">
        <v>6</v>
      </c>
      <c r="B26" s="11"/>
      <c r="C26" s="14"/>
      <c r="D26" s="14"/>
      <c r="E26" s="14"/>
    </row>
    <row r="28" spans="1:5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:E2"/>
    <mergeCell ref="A3:B3"/>
    <mergeCell ref="D3:E3"/>
    <mergeCell ref="A28:E28"/>
    <mergeCell ref="A17:E17"/>
    <mergeCell ref="A4:E4"/>
    <mergeCell ref="A15:E15"/>
    <mergeCell ref="A16:B16"/>
    <mergeCell ref="D16:E16"/>
    <mergeCell ref="A20:E20"/>
    <mergeCell ref="A7:E7"/>
    <mergeCell ref="A13:E13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8"/>
  <sheetViews>
    <sheetView view="pageBreakPreview" topLeftCell="A10" zoomScale="70" zoomScaleNormal="100" zoomScaleSheetLayoutView="70" workbookViewId="0">
      <selection activeCell="D23" sqref="D23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.75" customHeight="1" x14ac:dyDescent="0.25">
      <c r="A4" s="95" t="s">
        <v>21</v>
      </c>
      <c r="B4" s="95"/>
      <c r="C4" s="95"/>
      <c r="D4" s="95"/>
      <c r="E4" s="9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" customHeight="1" x14ac:dyDescent="0.25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3.75" customHeight="1" x14ac:dyDescent="0.25">
      <c r="A6" s="19" t="s">
        <v>0</v>
      </c>
      <c r="B6" s="19" t="s">
        <v>1</v>
      </c>
      <c r="C6" s="19" t="s">
        <v>16</v>
      </c>
      <c r="D6" s="19" t="s">
        <v>17</v>
      </c>
      <c r="E6" s="19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9">
        <v>1</v>
      </c>
      <c r="B8" s="11"/>
      <c r="C8" s="19"/>
      <c r="D8" s="19"/>
      <c r="E8" s="19"/>
    </row>
    <row r="9" spans="1:27" ht="37.5" customHeight="1" x14ac:dyDescent="0.25">
      <c r="A9" s="19">
        <v>2</v>
      </c>
      <c r="B9" s="11"/>
      <c r="C9" s="19"/>
      <c r="D9" s="19"/>
      <c r="E9" s="19"/>
    </row>
    <row r="10" spans="1:27" ht="37.5" customHeight="1" x14ac:dyDescent="0.25">
      <c r="A10" s="19">
        <v>3</v>
      </c>
      <c r="B10" s="11"/>
      <c r="C10" s="19"/>
      <c r="D10" s="19"/>
      <c r="E10" s="19"/>
    </row>
    <row r="11" spans="1:27" ht="37.5" customHeight="1" x14ac:dyDescent="0.25">
      <c r="A11" s="19">
        <v>4</v>
      </c>
      <c r="B11" s="5"/>
      <c r="C11" s="19"/>
      <c r="D11" s="19"/>
      <c r="E11" s="19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5" ht="15.75" customHeight="1" x14ac:dyDescent="0.25">
      <c r="A17" s="95" t="s">
        <v>21</v>
      </c>
      <c r="B17" s="95"/>
      <c r="C17" s="95"/>
      <c r="D17" s="95"/>
      <c r="E17" s="95"/>
    </row>
    <row r="18" spans="1:5" ht="6" customHeight="1" x14ac:dyDescent="0.25"/>
    <row r="19" spans="1:5" ht="37.5" x14ac:dyDescent="0.25">
      <c r="A19" s="19" t="s">
        <v>0</v>
      </c>
      <c r="B19" s="19" t="s">
        <v>1</v>
      </c>
      <c r="C19" s="19" t="s">
        <v>16</v>
      </c>
      <c r="D19" s="19" t="s">
        <v>17</v>
      </c>
      <c r="E19" s="19" t="s">
        <v>8</v>
      </c>
    </row>
    <row r="20" spans="1:5" x14ac:dyDescent="0.25">
      <c r="A20" s="96" t="s">
        <v>29</v>
      </c>
      <c r="B20" s="96"/>
      <c r="C20" s="96"/>
      <c r="D20" s="96"/>
      <c r="E20" s="96"/>
    </row>
    <row r="21" spans="1:5" ht="37.5" customHeight="1" x14ac:dyDescent="0.25">
      <c r="A21" s="19">
        <v>1</v>
      </c>
      <c r="B21" s="11"/>
      <c r="C21" s="19"/>
      <c r="D21" s="19"/>
      <c r="E21" s="19"/>
    </row>
    <row r="22" spans="1:5" ht="37.5" customHeight="1" x14ac:dyDescent="0.25">
      <c r="A22" s="19">
        <v>2</v>
      </c>
      <c r="B22" s="11"/>
      <c r="C22" s="19"/>
      <c r="D22" s="19"/>
      <c r="E22" s="19"/>
    </row>
    <row r="23" spans="1:5" ht="37.5" customHeight="1" x14ac:dyDescent="0.25">
      <c r="A23" s="19">
        <v>3</v>
      </c>
      <c r="B23" s="11"/>
      <c r="C23" s="19"/>
      <c r="D23" s="19"/>
      <c r="E23" s="19"/>
    </row>
    <row r="24" spans="1:5" ht="37.5" customHeight="1" x14ac:dyDescent="0.25">
      <c r="A24" s="19">
        <v>4</v>
      </c>
      <c r="B24" s="11"/>
      <c r="C24" s="19"/>
      <c r="D24" s="19"/>
      <c r="E24" s="19"/>
    </row>
    <row r="25" spans="1:5" ht="37.5" customHeight="1" x14ac:dyDescent="0.25">
      <c r="A25" s="19">
        <v>5</v>
      </c>
      <c r="B25" s="11"/>
      <c r="C25" s="19"/>
      <c r="D25" s="19"/>
      <c r="E25" s="19"/>
    </row>
    <row r="26" spans="1:5" ht="37.5" customHeight="1" x14ac:dyDescent="0.25">
      <c r="A26" s="19">
        <v>6</v>
      </c>
      <c r="B26" s="11"/>
      <c r="C26" s="19"/>
      <c r="D26" s="19"/>
      <c r="E26" s="19"/>
    </row>
    <row r="28" spans="1:5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8:E28"/>
    <mergeCell ref="A2:E2"/>
    <mergeCell ref="A3:B3"/>
    <mergeCell ref="D3:E3"/>
    <mergeCell ref="A4:E4"/>
    <mergeCell ref="A7:E7"/>
    <mergeCell ref="A13:E13"/>
    <mergeCell ref="A15:E15"/>
    <mergeCell ref="A16:B16"/>
    <mergeCell ref="D16:E16"/>
    <mergeCell ref="A17:E17"/>
    <mergeCell ref="A20:E20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8"/>
  <sheetViews>
    <sheetView view="pageBreakPreview" topLeftCell="A10" zoomScale="70" zoomScaleNormal="100" zoomScaleSheetLayoutView="70" workbookViewId="0">
      <selection activeCell="G14" sqref="G14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.75" customHeight="1" x14ac:dyDescent="0.25">
      <c r="A4" s="95" t="s">
        <v>20</v>
      </c>
      <c r="B4" s="95"/>
      <c r="C4" s="95"/>
      <c r="D4" s="95"/>
      <c r="E4" s="9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" customHeight="1" x14ac:dyDescent="0.25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3.75" customHeight="1" x14ac:dyDescent="0.25">
      <c r="A6" s="19" t="s">
        <v>0</v>
      </c>
      <c r="B6" s="19" t="s">
        <v>1</v>
      </c>
      <c r="C6" s="19" t="s">
        <v>16</v>
      </c>
      <c r="D6" s="19" t="s">
        <v>17</v>
      </c>
      <c r="E6" s="19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9">
        <v>1</v>
      </c>
      <c r="B8" s="11"/>
      <c r="C8" s="19"/>
      <c r="D8" s="19"/>
      <c r="E8" s="19"/>
    </row>
    <row r="9" spans="1:27" ht="37.5" customHeight="1" x14ac:dyDescent="0.25">
      <c r="A9" s="19">
        <v>2</v>
      </c>
      <c r="B9" s="11"/>
      <c r="C9" s="19"/>
      <c r="D9" s="19"/>
      <c r="E9" s="19"/>
    </row>
    <row r="10" spans="1:27" ht="37.5" customHeight="1" x14ac:dyDescent="0.25">
      <c r="A10" s="19">
        <v>3</v>
      </c>
      <c r="B10" s="11"/>
      <c r="C10" s="19"/>
      <c r="D10" s="19"/>
      <c r="E10" s="19"/>
    </row>
    <row r="11" spans="1:27" ht="37.5" customHeight="1" x14ac:dyDescent="0.25">
      <c r="A11" s="19">
        <v>4</v>
      </c>
      <c r="B11" s="5"/>
      <c r="C11" s="19"/>
      <c r="D11" s="19"/>
      <c r="E11" s="19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5" ht="15.75" customHeight="1" x14ac:dyDescent="0.25">
      <c r="A17" s="95" t="s">
        <v>20</v>
      </c>
      <c r="B17" s="95"/>
      <c r="C17" s="95"/>
      <c r="D17" s="95"/>
      <c r="E17" s="95"/>
    </row>
    <row r="18" spans="1:5" ht="6" customHeight="1" x14ac:dyDescent="0.25"/>
    <row r="19" spans="1:5" ht="37.5" x14ac:dyDescent="0.25">
      <c r="A19" s="19" t="s">
        <v>0</v>
      </c>
      <c r="B19" s="19" t="s">
        <v>1</v>
      </c>
      <c r="C19" s="19" t="s">
        <v>16</v>
      </c>
      <c r="D19" s="19" t="s">
        <v>17</v>
      </c>
      <c r="E19" s="19" t="s">
        <v>8</v>
      </c>
    </row>
    <row r="20" spans="1:5" x14ac:dyDescent="0.25">
      <c r="A20" s="96" t="s">
        <v>29</v>
      </c>
      <c r="B20" s="96"/>
      <c r="C20" s="96"/>
      <c r="D20" s="96"/>
      <c r="E20" s="96"/>
    </row>
    <row r="21" spans="1:5" ht="37.5" customHeight="1" x14ac:dyDescent="0.25">
      <c r="A21" s="19">
        <v>1</v>
      </c>
      <c r="B21" s="11"/>
      <c r="C21" s="19"/>
      <c r="D21" s="19"/>
      <c r="E21" s="19"/>
    </row>
    <row r="22" spans="1:5" ht="37.5" customHeight="1" x14ac:dyDescent="0.25">
      <c r="A22" s="19">
        <v>2</v>
      </c>
      <c r="B22" s="11"/>
      <c r="C22" s="19"/>
      <c r="D22" s="19"/>
      <c r="E22" s="19"/>
    </row>
    <row r="23" spans="1:5" ht="37.5" customHeight="1" x14ac:dyDescent="0.25">
      <c r="A23" s="19">
        <v>3</v>
      </c>
      <c r="B23" s="11"/>
      <c r="C23" s="19"/>
      <c r="D23" s="19"/>
      <c r="E23" s="19"/>
    </row>
    <row r="24" spans="1:5" ht="37.5" customHeight="1" x14ac:dyDescent="0.25">
      <c r="A24" s="19">
        <v>4</v>
      </c>
      <c r="B24" s="11"/>
      <c r="C24" s="19"/>
      <c r="D24" s="19"/>
      <c r="E24" s="19"/>
    </row>
    <row r="25" spans="1:5" ht="37.5" customHeight="1" x14ac:dyDescent="0.25">
      <c r="A25" s="19">
        <v>5</v>
      </c>
      <c r="B25" s="11"/>
      <c r="C25" s="19"/>
      <c r="D25" s="19"/>
      <c r="E25" s="19"/>
    </row>
    <row r="26" spans="1:5" ht="37.5" customHeight="1" x14ac:dyDescent="0.25">
      <c r="A26" s="19">
        <v>6</v>
      </c>
      <c r="B26" s="11"/>
      <c r="C26" s="19"/>
      <c r="D26" s="19"/>
      <c r="E26" s="19"/>
    </row>
    <row r="28" spans="1:5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8:E28"/>
    <mergeCell ref="A2:E2"/>
    <mergeCell ref="A3:B3"/>
    <mergeCell ref="D3:E3"/>
    <mergeCell ref="A4:E4"/>
    <mergeCell ref="A7:E7"/>
    <mergeCell ref="A13:E13"/>
    <mergeCell ref="A15:E15"/>
    <mergeCell ref="A16:B16"/>
    <mergeCell ref="D16:E16"/>
    <mergeCell ref="A17:E17"/>
    <mergeCell ref="A20:E20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28"/>
  <sheetViews>
    <sheetView view="pageBreakPreview" topLeftCell="A4" zoomScale="70" zoomScaleNormal="100" zoomScaleSheetLayoutView="70" workbookViewId="0">
      <selection activeCell="I18" sqref="I18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.75" customHeight="1" x14ac:dyDescent="0.25">
      <c r="A4" s="95" t="s">
        <v>22</v>
      </c>
      <c r="B4" s="95"/>
      <c r="C4" s="95"/>
      <c r="D4" s="95"/>
      <c r="E4" s="9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" customHeight="1" x14ac:dyDescent="0.25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3.75" customHeight="1" x14ac:dyDescent="0.25">
      <c r="A6" s="19" t="s">
        <v>0</v>
      </c>
      <c r="B6" s="19" t="s">
        <v>1</v>
      </c>
      <c r="C6" s="19"/>
      <c r="D6" s="19" t="s">
        <v>16</v>
      </c>
      <c r="E6" s="19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9">
        <v>1</v>
      </c>
      <c r="B8" s="11"/>
      <c r="C8" s="19"/>
      <c r="D8" s="19"/>
      <c r="E8" s="19"/>
    </row>
    <row r="9" spans="1:27" ht="37.5" customHeight="1" x14ac:dyDescent="0.25">
      <c r="A9" s="19">
        <v>2</v>
      </c>
      <c r="B9" s="11"/>
      <c r="C9" s="19"/>
      <c r="D9" s="19"/>
      <c r="E9" s="19"/>
    </row>
    <row r="10" spans="1:27" ht="37.5" customHeight="1" x14ac:dyDescent="0.25">
      <c r="A10" s="19">
        <v>3</v>
      </c>
      <c r="B10" s="11"/>
      <c r="C10" s="19"/>
      <c r="D10" s="19"/>
      <c r="E10" s="19"/>
    </row>
    <row r="11" spans="1:27" ht="37.5" customHeight="1" x14ac:dyDescent="0.25">
      <c r="A11" s="19">
        <v>4</v>
      </c>
      <c r="B11" s="5"/>
      <c r="C11" s="19"/>
      <c r="D11" s="19"/>
      <c r="E11" s="19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5" ht="15.75" customHeight="1" x14ac:dyDescent="0.25">
      <c r="A17" s="95" t="s">
        <v>22</v>
      </c>
      <c r="B17" s="95"/>
      <c r="C17" s="95"/>
      <c r="D17" s="95"/>
      <c r="E17" s="95"/>
    </row>
    <row r="18" spans="1:5" ht="6" customHeight="1" x14ac:dyDescent="0.25"/>
    <row r="19" spans="1:5" ht="37.5" x14ac:dyDescent="0.25">
      <c r="A19" s="19" t="s">
        <v>0</v>
      </c>
      <c r="B19" s="19" t="s">
        <v>1</v>
      </c>
      <c r="C19" s="19"/>
      <c r="D19" s="19" t="s">
        <v>16</v>
      </c>
      <c r="E19" s="19" t="s">
        <v>8</v>
      </c>
    </row>
    <row r="20" spans="1:5" x14ac:dyDescent="0.25">
      <c r="A20" s="96" t="s">
        <v>29</v>
      </c>
      <c r="B20" s="96"/>
      <c r="C20" s="96"/>
      <c r="D20" s="96"/>
      <c r="E20" s="96"/>
    </row>
    <row r="21" spans="1:5" ht="37.5" customHeight="1" x14ac:dyDescent="0.25">
      <c r="A21" s="19">
        <v>1</v>
      </c>
      <c r="B21" s="11"/>
      <c r="C21" s="19"/>
      <c r="D21" s="19"/>
      <c r="E21" s="19"/>
    </row>
    <row r="22" spans="1:5" ht="37.5" customHeight="1" x14ac:dyDescent="0.25">
      <c r="A22" s="19">
        <v>2</v>
      </c>
      <c r="B22" s="11"/>
      <c r="C22" s="19"/>
      <c r="D22" s="19"/>
      <c r="E22" s="19"/>
    </row>
    <row r="23" spans="1:5" ht="37.5" customHeight="1" x14ac:dyDescent="0.25">
      <c r="A23" s="19">
        <v>3</v>
      </c>
      <c r="B23" s="11"/>
      <c r="C23" s="19"/>
      <c r="D23" s="19"/>
      <c r="E23" s="19"/>
    </row>
    <row r="24" spans="1:5" ht="37.5" customHeight="1" x14ac:dyDescent="0.25">
      <c r="A24" s="19">
        <v>4</v>
      </c>
      <c r="B24" s="11"/>
      <c r="C24" s="19"/>
      <c r="D24" s="19"/>
      <c r="E24" s="19"/>
    </row>
    <row r="25" spans="1:5" ht="37.5" customHeight="1" x14ac:dyDescent="0.25">
      <c r="A25" s="19">
        <v>5</v>
      </c>
      <c r="B25" s="11"/>
      <c r="C25" s="19"/>
      <c r="D25" s="19"/>
      <c r="E25" s="19"/>
    </row>
    <row r="26" spans="1:5" ht="37.5" customHeight="1" x14ac:dyDescent="0.25">
      <c r="A26" s="19">
        <v>6</v>
      </c>
      <c r="B26" s="11"/>
      <c r="C26" s="19"/>
      <c r="D26" s="19"/>
      <c r="E26" s="19"/>
    </row>
    <row r="28" spans="1:5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8:E28"/>
    <mergeCell ref="A2:E2"/>
    <mergeCell ref="A3:B3"/>
    <mergeCell ref="D3:E3"/>
    <mergeCell ref="A4:E4"/>
    <mergeCell ref="A7:E7"/>
    <mergeCell ref="A13:E13"/>
    <mergeCell ref="A15:E15"/>
    <mergeCell ref="A16:B16"/>
    <mergeCell ref="D16:E16"/>
    <mergeCell ref="A17:E17"/>
    <mergeCell ref="A20:E20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28"/>
  <sheetViews>
    <sheetView view="pageBreakPreview" zoomScale="70" zoomScaleNormal="100" zoomScaleSheetLayoutView="70" workbookViewId="0">
      <selection activeCell="H12" sqref="H12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.75" customHeight="1" x14ac:dyDescent="0.25">
      <c r="A4" s="95" t="s">
        <v>23</v>
      </c>
      <c r="B4" s="95"/>
      <c r="C4" s="95"/>
      <c r="D4" s="95"/>
      <c r="E4" s="95"/>
      <c r="F4" s="9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" customHeight="1" x14ac:dyDescent="0.25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3.75" customHeight="1" x14ac:dyDescent="0.25">
      <c r="A6" s="19" t="s">
        <v>0</v>
      </c>
      <c r="B6" s="19" t="s">
        <v>1</v>
      </c>
      <c r="C6" s="19"/>
      <c r="D6" s="19" t="s">
        <v>16</v>
      </c>
      <c r="E6" s="19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9">
        <v>1</v>
      </c>
      <c r="B8" s="11"/>
      <c r="C8" s="19"/>
      <c r="D8" s="19"/>
      <c r="E8" s="19"/>
    </row>
    <row r="9" spans="1:27" ht="37.5" customHeight="1" x14ac:dyDescent="0.25">
      <c r="A9" s="19">
        <v>2</v>
      </c>
      <c r="B9" s="11"/>
      <c r="C9" s="19"/>
      <c r="D9" s="19"/>
      <c r="E9" s="19"/>
    </row>
    <row r="10" spans="1:27" ht="37.5" customHeight="1" x14ac:dyDescent="0.25">
      <c r="A10" s="19">
        <v>3</v>
      </c>
      <c r="B10" s="11"/>
      <c r="C10" s="19"/>
      <c r="D10" s="19"/>
      <c r="E10" s="19"/>
    </row>
    <row r="11" spans="1:27" ht="37.5" customHeight="1" x14ac:dyDescent="0.25">
      <c r="A11" s="19">
        <v>4</v>
      </c>
      <c r="B11" s="5"/>
      <c r="C11" s="19"/>
      <c r="D11" s="19"/>
      <c r="E11" s="19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6" ht="15.75" customHeight="1" x14ac:dyDescent="0.25">
      <c r="A17" s="95" t="s">
        <v>23</v>
      </c>
      <c r="B17" s="95"/>
      <c r="C17" s="95"/>
      <c r="D17" s="95"/>
      <c r="E17" s="95"/>
      <c r="F17" s="95"/>
    </row>
    <row r="18" spans="1:6" ht="6" customHeight="1" x14ac:dyDescent="0.25"/>
    <row r="19" spans="1:6" ht="37.5" x14ac:dyDescent="0.25">
      <c r="A19" s="19" t="s">
        <v>0</v>
      </c>
      <c r="B19" s="19" t="s">
        <v>1</v>
      </c>
      <c r="C19" s="19"/>
      <c r="D19" s="19" t="s">
        <v>16</v>
      </c>
      <c r="E19" s="19" t="s">
        <v>8</v>
      </c>
    </row>
    <row r="20" spans="1:6" x14ac:dyDescent="0.25">
      <c r="A20" s="96" t="s">
        <v>29</v>
      </c>
      <c r="B20" s="96"/>
      <c r="C20" s="96"/>
      <c r="D20" s="96"/>
      <c r="E20" s="96"/>
    </row>
    <row r="21" spans="1:6" ht="37.5" customHeight="1" x14ac:dyDescent="0.25">
      <c r="A21" s="19">
        <v>1</v>
      </c>
      <c r="B21" s="11"/>
      <c r="C21" s="19"/>
      <c r="D21" s="19"/>
      <c r="E21" s="19"/>
    </row>
    <row r="22" spans="1:6" ht="37.5" customHeight="1" x14ac:dyDescent="0.25">
      <c r="A22" s="19">
        <v>2</v>
      </c>
      <c r="B22" s="11"/>
      <c r="C22" s="19"/>
      <c r="D22" s="19"/>
      <c r="E22" s="19"/>
    </row>
    <row r="23" spans="1:6" ht="37.5" customHeight="1" x14ac:dyDescent="0.25">
      <c r="A23" s="19">
        <v>3</v>
      </c>
      <c r="B23" s="11"/>
      <c r="C23" s="19"/>
      <c r="D23" s="19"/>
      <c r="E23" s="19"/>
    </row>
    <row r="24" spans="1:6" ht="37.5" customHeight="1" x14ac:dyDescent="0.25">
      <c r="A24" s="19">
        <v>4</v>
      </c>
      <c r="B24" s="11"/>
      <c r="C24" s="19"/>
      <c r="D24" s="19"/>
      <c r="E24" s="19"/>
    </row>
    <row r="25" spans="1:6" ht="37.5" customHeight="1" x14ac:dyDescent="0.25">
      <c r="A25" s="19">
        <v>5</v>
      </c>
      <c r="B25" s="11"/>
      <c r="C25" s="19"/>
      <c r="D25" s="19"/>
      <c r="E25" s="19"/>
    </row>
    <row r="26" spans="1:6" ht="37.5" customHeight="1" x14ac:dyDescent="0.25">
      <c r="A26" s="19">
        <v>6</v>
      </c>
      <c r="B26" s="11"/>
      <c r="C26" s="19"/>
      <c r="D26" s="19"/>
      <c r="E26" s="19"/>
    </row>
    <row r="28" spans="1:6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:E2"/>
    <mergeCell ref="A3:B3"/>
    <mergeCell ref="D3:E3"/>
    <mergeCell ref="A7:E7"/>
    <mergeCell ref="A13:E13"/>
    <mergeCell ref="A4:F4"/>
    <mergeCell ref="A15:E15"/>
    <mergeCell ref="A16:B16"/>
    <mergeCell ref="D16:E16"/>
    <mergeCell ref="A20:E20"/>
    <mergeCell ref="A28:E28"/>
    <mergeCell ref="A17:F17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28"/>
  <sheetViews>
    <sheetView view="pageBreakPreview" zoomScale="70" zoomScaleNormal="100" zoomScaleSheetLayoutView="70" workbookViewId="0">
      <selection activeCell="H12" sqref="H12"/>
    </sheetView>
  </sheetViews>
  <sheetFormatPr defaultRowHeight="18.75" x14ac:dyDescent="0.25"/>
  <cols>
    <col min="1" max="1" width="6.42578125" style="6" customWidth="1"/>
    <col min="2" max="2" width="40.28515625" style="6" customWidth="1"/>
    <col min="3" max="3" width="12.28515625" style="6" customWidth="1"/>
    <col min="4" max="4" width="11.5703125" style="6" customWidth="1"/>
    <col min="5" max="5" width="16.5703125" style="6" customWidth="1"/>
    <col min="6" max="27" width="9.140625" style="6"/>
  </cols>
  <sheetData>
    <row r="1" spans="1:27" ht="6.75" customHeight="1" x14ac:dyDescent="0.25"/>
    <row r="2" spans="1:27" ht="53.25" customHeight="1" thickBot="1" x14ac:dyDescent="0.3">
      <c r="A2" s="59" t="s">
        <v>30</v>
      </c>
      <c r="B2" s="91"/>
      <c r="C2" s="91"/>
      <c r="D2" s="91"/>
      <c r="E2" s="9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15.75" customHeight="1" thickTop="1" x14ac:dyDescent="0.25">
      <c r="A3" s="92" t="s">
        <v>26</v>
      </c>
      <c r="B3" s="92"/>
      <c r="C3" s="7"/>
      <c r="D3" s="93" t="s">
        <v>27</v>
      </c>
      <c r="E3" s="93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5.75" customHeight="1" x14ac:dyDescent="0.25">
      <c r="A4" s="95" t="s">
        <v>23</v>
      </c>
      <c r="B4" s="95"/>
      <c r="C4" s="95"/>
      <c r="D4" s="95"/>
      <c r="E4" s="95"/>
      <c r="F4" s="9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6" customHeight="1" x14ac:dyDescent="0.25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33.75" customHeight="1" x14ac:dyDescent="0.25">
      <c r="A6" s="19" t="s">
        <v>0</v>
      </c>
      <c r="B6" s="19" t="s">
        <v>1</v>
      </c>
      <c r="C6" s="19"/>
      <c r="D6" s="19" t="s">
        <v>16</v>
      </c>
      <c r="E6" s="19" t="s">
        <v>8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x14ac:dyDescent="0.25">
      <c r="A7" s="96" t="s">
        <v>28</v>
      </c>
      <c r="B7" s="96"/>
      <c r="C7" s="96"/>
      <c r="D7" s="96"/>
      <c r="E7" s="96"/>
    </row>
    <row r="8" spans="1:27" ht="37.5" customHeight="1" x14ac:dyDescent="0.25">
      <c r="A8" s="19">
        <v>1</v>
      </c>
      <c r="B8" s="11"/>
      <c r="C8" s="19"/>
      <c r="D8" s="19"/>
      <c r="E8" s="19"/>
    </row>
    <row r="9" spans="1:27" ht="37.5" customHeight="1" x14ac:dyDescent="0.25">
      <c r="A9" s="19">
        <v>2</v>
      </c>
      <c r="B9" s="11"/>
      <c r="C9" s="19"/>
      <c r="D9" s="19"/>
      <c r="E9" s="19"/>
    </row>
    <row r="10" spans="1:27" ht="37.5" customHeight="1" x14ac:dyDescent="0.25">
      <c r="A10" s="19">
        <v>3</v>
      </c>
      <c r="B10" s="11"/>
      <c r="C10" s="19"/>
      <c r="D10" s="19"/>
      <c r="E10" s="19"/>
    </row>
    <row r="11" spans="1:27" ht="37.5" customHeight="1" x14ac:dyDescent="0.25">
      <c r="A11" s="19">
        <v>4</v>
      </c>
      <c r="B11" s="5"/>
      <c r="C11" s="19"/>
      <c r="D11" s="19"/>
      <c r="E11" s="19"/>
    </row>
    <row r="12" spans="1:27" ht="25.5" customHeight="1" x14ac:dyDescent="0.25"/>
    <row r="13" spans="1:27" x14ac:dyDescent="0.25">
      <c r="A13" s="94" t="s">
        <v>18</v>
      </c>
      <c r="B13" s="94"/>
      <c r="C13" s="94"/>
      <c r="D13" s="94"/>
      <c r="E13" s="94"/>
    </row>
    <row r="14" spans="1:27" ht="60" customHeight="1" x14ac:dyDescent="0.25"/>
    <row r="15" spans="1:27" ht="53.25" customHeight="1" thickBot="1" x14ac:dyDescent="0.3">
      <c r="A15" s="59" t="s">
        <v>30</v>
      </c>
      <c r="B15" s="91"/>
      <c r="C15" s="91"/>
      <c r="D15" s="91"/>
      <c r="E15" s="91"/>
    </row>
    <row r="16" spans="1:27" ht="15.75" customHeight="1" thickTop="1" x14ac:dyDescent="0.25">
      <c r="A16" s="92" t="s">
        <v>12</v>
      </c>
      <c r="B16" s="92"/>
      <c r="C16" s="7"/>
      <c r="D16" s="93" t="s">
        <v>27</v>
      </c>
      <c r="E16" s="93"/>
    </row>
    <row r="17" spans="1:6" ht="15.75" customHeight="1" x14ac:dyDescent="0.25">
      <c r="A17" s="95" t="s">
        <v>23</v>
      </c>
      <c r="B17" s="95"/>
      <c r="C17" s="95"/>
      <c r="D17" s="95"/>
      <c r="E17" s="95"/>
      <c r="F17" s="95"/>
    </row>
    <row r="18" spans="1:6" ht="6" customHeight="1" x14ac:dyDescent="0.25"/>
    <row r="19" spans="1:6" ht="37.5" x14ac:dyDescent="0.25">
      <c r="A19" s="19" t="s">
        <v>0</v>
      </c>
      <c r="B19" s="19" t="s">
        <v>1</v>
      </c>
      <c r="C19" s="19"/>
      <c r="D19" s="19" t="s">
        <v>16</v>
      </c>
      <c r="E19" s="19" t="s">
        <v>8</v>
      </c>
    </row>
    <row r="20" spans="1:6" x14ac:dyDescent="0.25">
      <c r="A20" s="96" t="s">
        <v>29</v>
      </c>
      <c r="B20" s="96"/>
      <c r="C20" s="96"/>
      <c r="D20" s="96"/>
      <c r="E20" s="96"/>
    </row>
    <row r="21" spans="1:6" ht="37.5" customHeight="1" x14ac:dyDescent="0.25">
      <c r="A21" s="19">
        <v>1</v>
      </c>
      <c r="B21" s="11"/>
      <c r="C21" s="19"/>
      <c r="D21" s="19"/>
      <c r="E21" s="19"/>
    </row>
    <row r="22" spans="1:6" ht="37.5" customHeight="1" x14ac:dyDescent="0.25">
      <c r="A22" s="19">
        <v>2</v>
      </c>
      <c r="B22" s="11"/>
      <c r="C22" s="19"/>
      <c r="D22" s="19"/>
      <c r="E22" s="19"/>
    </row>
    <row r="23" spans="1:6" ht="37.5" customHeight="1" x14ac:dyDescent="0.25">
      <c r="A23" s="19">
        <v>3</v>
      </c>
      <c r="B23" s="11"/>
      <c r="C23" s="19"/>
      <c r="D23" s="19"/>
      <c r="E23" s="19"/>
    </row>
    <row r="24" spans="1:6" ht="37.5" customHeight="1" x14ac:dyDescent="0.25">
      <c r="A24" s="19">
        <v>4</v>
      </c>
      <c r="B24" s="11"/>
      <c r="C24" s="19"/>
      <c r="D24" s="19"/>
      <c r="E24" s="19"/>
    </row>
    <row r="25" spans="1:6" ht="37.5" customHeight="1" x14ac:dyDescent="0.25">
      <c r="A25" s="19">
        <v>5</v>
      </c>
      <c r="B25" s="11"/>
      <c r="C25" s="19"/>
      <c r="D25" s="19"/>
      <c r="E25" s="19"/>
    </row>
    <row r="26" spans="1:6" ht="37.5" customHeight="1" x14ac:dyDescent="0.25">
      <c r="A26" s="19">
        <v>6</v>
      </c>
      <c r="B26" s="11"/>
      <c r="C26" s="19"/>
      <c r="D26" s="19"/>
      <c r="E26" s="19"/>
    </row>
    <row r="28" spans="1:6" ht="18.75" customHeight="1" x14ac:dyDescent="0.25">
      <c r="A28" s="94" t="s">
        <v>18</v>
      </c>
      <c r="B28" s="94"/>
      <c r="C28" s="94"/>
      <c r="D28" s="94"/>
      <c r="E28" s="94"/>
    </row>
  </sheetData>
  <mergeCells count="12">
    <mergeCell ref="A28:E28"/>
    <mergeCell ref="A2:E2"/>
    <mergeCell ref="A3:B3"/>
    <mergeCell ref="D3:E3"/>
    <mergeCell ref="A4:F4"/>
    <mergeCell ref="A7:E7"/>
    <mergeCell ref="A13:E13"/>
    <mergeCell ref="A15:E15"/>
    <mergeCell ref="A16:B16"/>
    <mergeCell ref="D16:E16"/>
    <mergeCell ref="A17:F17"/>
    <mergeCell ref="A20:E20"/>
  </mergeCells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ИТОГ 5-6</vt:lpstr>
      <vt:lpstr>ИТОГ 7-9</vt:lpstr>
      <vt:lpstr>ПП</vt:lpstr>
      <vt:lpstr>ГЗ-Т</vt:lpstr>
      <vt:lpstr>СР-Т.</vt:lpstr>
      <vt:lpstr>ПЗ-Т.</vt:lpstr>
      <vt:lpstr>ГЗ-П.</vt:lpstr>
      <vt:lpstr>ПЗ-П.</vt:lpstr>
      <vt:lpstr>СР-П.</vt:lpstr>
      <vt:lpstr>Лист4</vt:lpstr>
      <vt:lpstr>Лист5</vt:lpstr>
      <vt:lpstr>Лист6</vt:lpstr>
      <vt:lpstr>'ГЗ-П.'!Область_печати</vt:lpstr>
      <vt:lpstr>'ГЗ-Т'!Область_печати</vt:lpstr>
      <vt:lpstr>'ИТОГ 5-6'!Область_печати</vt:lpstr>
      <vt:lpstr>'ИТОГ 7-9'!Область_печати</vt:lpstr>
      <vt:lpstr>Лист4!Область_печати</vt:lpstr>
      <vt:lpstr>'ПЗ-П.'!Область_печати</vt:lpstr>
      <vt:lpstr>'ПЗ-Т.'!Область_печати</vt:lpstr>
      <vt:lpstr>ПП!Область_печати</vt:lpstr>
      <vt:lpstr>'СР-П.'!Область_печати</vt:lpstr>
      <vt:lpstr>'СР-Т.'!Область_печати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2021-04-27T12:58:55Z</dcterms:modified>
</cp:coreProperties>
</file>